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910" windowHeight="9495" activeTab="0"/>
  </bookViews>
  <sheets>
    <sheet name="Sheet1" sheetId="1" r:id="rId1"/>
    <sheet name="kartas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<sst xmlns="http://schemas.openxmlformats.org/spreadsheetml/2006/main" count="888" uniqueCount="58">
  <si>
    <t>x</t>
  </si>
  <si>
    <t>Kārta Nr. 1</t>
  </si>
  <si>
    <t>Kārta Nr. 2</t>
  </si>
  <si>
    <t>Kārta Nr. 3</t>
  </si>
  <si>
    <t>Kārta Nr. 4</t>
  </si>
  <si>
    <t>Kārta Nr. 5</t>
  </si>
  <si>
    <t>Kārta Nr. 6</t>
  </si>
  <si>
    <t>Kārta Nr. 7</t>
  </si>
  <si>
    <t>Kārta Nr. 8</t>
  </si>
  <si>
    <t>Kārta Nr. 9</t>
  </si>
  <si>
    <t>Kārta Nr. 10</t>
  </si>
  <si>
    <t>Kārta Nr. 11</t>
  </si>
  <si>
    <t>Kārta Nr. 12</t>
  </si>
  <si>
    <t>Kārta Nr. 13</t>
  </si>
  <si>
    <t>Kārta Nr. 14</t>
  </si>
  <si>
    <t>Kārta Nr. 15</t>
  </si>
  <si>
    <t>max</t>
  </si>
  <si>
    <t>Nr.p.k.</t>
  </si>
  <si>
    <t>karta</t>
  </si>
  <si>
    <t>Kolektīvs</t>
  </si>
  <si>
    <t>R</t>
  </si>
  <si>
    <t>V</t>
  </si>
  <si>
    <t>Uzvārds, vārdds</t>
  </si>
  <si>
    <t>I K</t>
  </si>
  <si>
    <t>Lic.</t>
  </si>
  <si>
    <t>P</t>
  </si>
  <si>
    <t>koef/seti</t>
  </si>
  <si>
    <t>L</t>
  </si>
  <si>
    <t>Ku;ldigas 10 pasvaldibas</t>
  </si>
  <si>
    <t>Kuldigas 10 pasvaldibas</t>
  </si>
  <si>
    <t>Turlava</t>
  </si>
  <si>
    <t>Kabile</t>
  </si>
  <si>
    <t>Alsunga</t>
  </si>
  <si>
    <t>Rumba</t>
  </si>
  <si>
    <t>Kurmāle</t>
  </si>
  <si>
    <t>Snepele</t>
  </si>
  <si>
    <t>KULDĪGAS NOVADA 11 ZIEMAS SPORTA SPELES</t>
  </si>
  <si>
    <t>Bajars Edgars</t>
  </si>
  <si>
    <t>Kuldiga</t>
  </si>
  <si>
    <t>Edle</t>
  </si>
  <si>
    <t>Pelči</t>
  </si>
  <si>
    <t>Liepajas 14 02.02.20</t>
  </si>
  <si>
    <t>Zakis Mareks</t>
  </si>
  <si>
    <t>Jancis Modris</t>
  </si>
  <si>
    <t>Rudziks Ričards</t>
  </si>
  <si>
    <t>Kārklins Edgars</t>
  </si>
  <si>
    <t>Bikse Māris</t>
  </si>
  <si>
    <t>Zuns Ilmars</t>
  </si>
  <si>
    <t>Vilks Davis</t>
  </si>
  <si>
    <t>Birznieks Edvīns</t>
  </si>
  <si>
    <t>Kopzars Igors</t>
  </si>
  <si>
    <t>Stankus Igors</t>
  </si>
  <si>
    <t>Gutans Aivars</t>
  </si>
  <si>
    <t xml:space="preserve"> PatriksTobijs</t>
  </si>
  <si>
    <t>Pudins Viesturs</t>
  </si>
  <si>
    <t>Gudenieki</t>
  </si>
  <si>
    <t>Ulmkalns Laimonis</t>
  </si>
  <si>
    <t>Šerbuks Dainis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</si>
</sst>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</numFmts>
  <fonts count="4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8"/>
      <name val="CentSchbook TL"/>
      <family val="1"/>
    </font>
    <font>
      <sz val="18"/>
      <name val="Arial"/>
      <family val="0"/>
    </font>
    <font>
      <b/>
      <sz val="11"/>
      <name val="CentSchbook TL"/>
      <family val="1"/>
    </font>
    <font>
      <sz val="11"/>
      <name val="Britannic Bold"/>
      <family val="2"/>
    </font>
    <font>
      <b/>
      <sz val="12"/>
      <name val="Franklin Gothic Heavy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darkUp">
        <b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>
        <color indexed="52"/>
      </right>
      <top style="dotted">
        <color indexed="60"/>
      </top>
      <bottom style="thin"/>
    </border>
    <border>
      <left style="hair">
        <color indexed="52"/>
      </left>
      <right style="thin"/>
      <top style="dotted">
        <color indexed="60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>
        <color indexed="52"/>
      </right>
      <top style="dotted">
        <color indexed="6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>
        <color indexed="60"/>
      </bottom>
    </border>
    <border>
      <left>
        <color indexed="63"/>
      </left>
      <right style="thin"/>
      <top style="thin"/>
      <bottom style="dotted">
        <color indexed="6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>
        <color indexed="60"/>
      </bottom>
    </border>
    <border>
      <left>
        <color indexed="63"/>
      </left>
      <right style="thin"/>
      <top>
        <color indexed="63"/>
      </top>
      <bottom style="dotted">
        <color indexed="6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1" borderId="1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21" xfId="0" applyFill="1" applyBorder="1" applyAlignment="1" applyProtection="1">
      <alignment horizontal="center"/>
      <protection hidden="1"/>
    </xf>
    <xf numFmtId="0" fontId="1" fillId="33" borderId="22" xfId="0" applyFont="1" applyFill="1" applyBorder="1" applyAlignment="1" applyProtection="1">
      <alignment horizontal="center"/>
      <protection hidden="1" locked="0"/>
    </xf>
    <xf numFmtId="0" fontId="0" fillId="34" borderId="23" xfId="0" applyFill="1" applyBorder="1" applyAlignment="1" applyProtection="1">
      <alignment horizontal="center"/>
      <protection hidden="1"/>
    </xf>
    <xf numFmtId="0" fontId="0" fillId="34" borderId="24" xfId="0" applyFill="1" applyBorder="1" applyAlignment="1" applyProtection="1">
      <alignment horizontal="center"/>
      <protection hidden="1" locked="0"/>
    </xf>
    <xf numFmtId="0" fontId="0" fillId="0" borderId="25" xfId="0" applyBorder="1" applyAlignment="1" applyProtection="1">
      <alignment horizontal="center"/>
      <protection hidden="1" locked="0"/>
    </xf>
    <xf numFmtId="0" fontId="0" fillId="0" borderId="20" xfId="0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0" fillId="34" borderId="26" xfId="0" applyFill="1" applyBorder="1" applyAlignment="1" applyProtection="1">
      <alignment horizontal="center"/>
      <protection hidden="1"/>
    </xf>
    <xf numFmtId="0" fontId="0" fillId="34" borderId="27" xfId="0" applyFill="1" applyBorder="1" applyAlignment="1" applyProtection="1">
      <alignment horizontal="center"/>
      <protection hidden="1"/>
    </xf>
    <xf numFmtId="0" fontId="0" fillId="34" borderId="28" xfId="0" applyFill="1" applyBorder="1" applyAlignment="1" applyProtection="1">
      <alignment horizontal="center"/>
      <protection hidden="1" locked="0"/>
    </xf>
    <xf numFmtId="0" fontId="0" fillId="34" borderId="29" xfId="0" applyFill="1" applyBorder="1" applyAlignment="1" applyProtection="1">
      <alignment horizontal="center"/>
      <protection hidden="1" locked="0"/>
    </xf>
    <xf numFmtId="0" fontId="8" fillId="0" borderId="0" xfId="0" applyFont="1" applyAlignment="1">
      <alignment horizontal="center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left"/>
    </xf>
    <xf numFmtId="0" fontId="5" fillId="35" borderId="31" xfId="0" applyFont="1" applyFill="1" applyBorder="1" applyAlignment="1">
      <alignment horizontal="center" wrapText="1"/>
    </xf>
    <xf numFmtId="0" fontId="6" fillId="35" borderId="0" xfId="0" applyFont="1" applyFill="1" applyBorder="1" applyAlignment="1">
      <alignment wrapText="1"/>
    </xf>
    <xf numFmtId="0" fontId="3" fillId="35" borderId="31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8" fillId="37" borderId="32" xfId="0" applyFont="1" applyFill="1" applyBorder="1" applyAlignment="1" applyProtection="1">
      <alignment horizontal="center" vertical="center" textRotation="255"/>
      <protection hidden="1"/>
    </xf>
    <xf numFmtId="0" fontId="8" fillId="37" borderId="33" xfId="0" applyFont="1" applyFill="1" applyBorder="1" applyAlignment="1" applyProtection="1">
      <alignment horizontal="center" vertical="center" textRotation="255"/>
      <protection hidden="1"/>
    </xf>
    <xf numFmtId="0" fontId="12" fillId="37" borderId="33" xfId="0" applyFont="1" applyFill="1" applyBorder="1" applyAlignment="1" applyProtection="1">
      <alignment horizontal="center" vertical="center" wrapText="1"/>
      <protection hidden="1"/>
    </xf>
    <xf numFmtId="0" fontId="12" fillId="37" borderId="34" xfId="0" applyFont="1" applyFill="1" applyBorder="1" applyAlignment="1" applyProtection="1">
      <alignment horizontal="center" vertical="center" wrapText="1"/>
      <protection hidden="1"/>
    </xf>
    <xf numFmtId="0" fontId="13" fillId="0" borderId="35" xfId="0" applyFont="1" applyBorder="1" applyAlignment="1">
      <alignment horizontal="center" vertical="center"/>
    </xf>
    <xf numFmtId="0" fontId="0" fillId="0" borderId="30" xfId="0" applyBorder="1" applyAlignment="1" applyProtection="1">
      <alignment horizontal="center"/>
      <protection hidden="1"/>
    </xf>
    <xf numFmtId="0" fontId="8" fillId="0" borderId="36" xfId="0" applyFont="1" applyBorder="1" applyAlignment="1" applyProtection="1">
      <alignment horizontal="center"/>
      <protection hidden="1"/>
    </xf>
    <xf numFmtId="0" fontId="8" fillId="0" borderId="37" xfId="0" applyFont="1" applyBorder="1" applyAlignment="1" applyProtection="1">
      <alignment horizontal="center"/>
      <protection hidden="1"/>
    </xf>
    <xf numFmtId="0" fontId="8" fillId="0" borderId="38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8" fillId="38" borderId="38" xfId="0" applyFont="1" applyFill="1" applyBorder="1" applyAlignment="1" applyProtection="1">
      <alignment horizontal="center" vertical="center"/>
      <protection locked="0"/>
    </xf>
    <xf numFmtId="0" fontId="12" fillId="38" borderId="30" xfId="0" applyFont="1" applyFill="1" applyBorder="1" applyAlignment="1" applyProtection="1">
      <alignment/>
      <protection locked="0"/>
    </xf>
    <xf numFmtId="0" fontId="12" fillId="0" borderId="30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/>
      <protection hidden="1"/>
    </xf>
    <xf numFmtId="0" fontId="13" fillId="0" borderId="38" xfId="0" applyFont="1" applyBorder="1" applyAlignment="1" applyProtection="1">
      <alignment horizontal="center"/>
      <protection hidden="1" locked="0"/>
    </xf>
    <xf numFmtId="0" fontId="13" fillId="0" borderId="30" xfId="0" applyFont="1" applyBorder="1" applyAlignment="1" applyProtection="1">
      <alignment horizontal="center"/>
      <protection hidden="1" locked="0"/>
    </xf>
    <xf numFmtId="0" fontId="12" fillId="38" borderId="30" xfId="0" applyFont="1" applyFill="1" applyBorder="1" applyAlignment="1" applyProtection="1">
      <alignment horizontal="center"/>
      <protection locked="0"/>
    </xf>
    <xf numFmtId="0" fontId="8" fillId="37" borderId="26" xfId="0" applyFont="1" applyFill="1" applyBorder="1" applyAlignment="1" applyProtection="1">
      <alignment horizontal="center" wrapText="1"/>
      <protection hidden="1"/>
    </xf>
    <xf numFmtId="0" fontId="8" fillId="37" borderId="27" xfId="0" applyFont="1" applyFill="1" applyBorder="1" applyAlignment="1" applyProtection="1">
      <alignment horizontal="center" wrapText="1"/>
      <protection hidden="1"/>
    </xf>
    <xf numFmtId="0" fontId="13" fillId="0" borderId="3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8" fillId="37" borderId="40" xfId="0" applyFont="1" applyFill="1" applyBorder="1" applyAlignment="1" applyProtection="1">
      <alignment horizontal="center" wrapText="1"/>
      <protection hidden="1"/>
    </xf>
    <xf numFmtId="0" fontId="8" fillId="37" borderId="41" xfId="0" applyFont="1" applyFill="1" applyBorder="1" applyAlignment="1" applyProtection="1">
      <alignment horizontal="center" wrapText="1"/>
      <protection hidden="1"/>
    </xf>
    <xf numFmtId="0" fontId="1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37" borderId="38" xfId="0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8" fillId="0" borderId="42" xfId="0" applyFont="1" applyBorder="1" applyAlignment="1" applyProtection="1">
      <alignment horizontal="center"/>
      <protection hidden="1"/>
    </xf>
    <xf numFmtId="0" fontId="8" fillId="0" borderId="43" xfId="0" applyFont="1" applyBorder="1" applyAlignment="1" applyProtection="1">
      <alignment horizontal="center"/>
      <protection hidden="1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dxfs count="907">
    <dxf>
      <fill>
        <patternFill>
          <bgColor indexed="43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lor indexed="9"/>
      </font>
    </dxf>
    <dxf>
      <font>
        <color indexed="18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7"/>
  <sheetViews>
    <sheetView tabSelected="1" zoomScale="70" zoomScaleNormal="70" zoomScalePageLayoutView="0" workbookViewId="0" topLeftCell="A1">
      <selection activeCell="B30" sqref="B30:B31"/>
    </sheetView>
  </sheetViews>
  <sheetFormatPr defaultColWidth="9.140625" defaultRowHeight="12.75"/>
  <cols>
    <col min="2" max="2" width="16.140625" style="0" bestFit="1" customWidth="1"/>
    <col min="3" max="4" width="5.28125" style="0" customWidth="1"/>
    <col min="5" max="5" width="10.140625" style="0" bestFit="1" customWidth="1"/>
    <col min="6" max="37" width="5.140625" style="0" customWidth="1"/>
    <col min="41" max="41" width="11.00390625" style="0" bestFit="1" customWidth="1"/>
  </cols>
  <sheetData>
    <row r="1" spans="1:46" ht="23.25">
      <c r="A1" s="64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>
        <f>MAX(AL4:AL32)</f>
        <v>14</v>
      </c>
      <c r="AR1" t="s">
        <v>16</v>
      </c>
      <c r="AT1" s="37" t="s">
        <v>29</v>
      </c>
    </row>
    <row r="2" spans="2:44" ht="13.5" thickBot="1">
      <c r="B2" s="65" t="s">
        <v>41</v>
      </c>
      <c r="C2" s="65"/>
      <c r="D2" s="65"/>
      <c r="E2" s="65"/>
      <c r="F2" s="65"/>
      <c r="G2" s="65"/>
      <c r="AQ2">
        <f>AVERAGE(AL4:AL32)</f>
        <v>8</v>
      </c>
      <c r="AR2" t="s">
        <v>28</v>
      </c>
    </row>
    <row r="3" spans="1:61" ht="30.75" thickBot="1">
      <c r="A3" s="43" t="s">
        <v>17</v>
      </c>
      <c r="B3" s="32" t="s">
        <v>22</v>
      </c>
      <c r="C3" s="32" t="s">
        <v>23</v>
      </c>
      <c r="D3" s="32" t="s">
        <v>24</v>
      </c>
      <c r="E3" s="32" t="s">
        <v>19</v>
      </c>
      <c r="F3" s="58">
        <v>1</v>
      </c>
      <c r="G3" s="59"/>
      <c r="H3" s="58">
        <v>2</v>
      </c>
      <c r="I3" s="59"/>
      <c r="J3" s="58">
        <v>3</v>
      </c>
      <c r="K3" s="59"/>
      <c r="L3" s="58">
        <v>4</v>
      </c>
      <c r="M3" s="59"/>
      <c r="N3" s="58">
        <v>5</v>
      </c>
      <c r="O3" s="59"/>
      <c r="P3" s="58">
        <v>6</v>
      </c>
      <c r="Q3" s="59"/>
      <c r="R3" s="58">
        <v>7</v>
      </c>
      <c r="S3" s="59"/>
      <c r="T3" s="58">
        <v>8</v>
      </c>
      <c r="U3" s="59"/>
      <c r="V3" s="58">
        <v>9</v>
      </c>
      <c r="W3" s="59"/>
      <c r="X3" s="58">
        <v>10</v>
      </c>
      <c r="Y3" s="59"/>
      <c r="Z3" s="58">
        <v>11</v>
      </c>
      <c r="AA3" s="59"/>
      <c r="AB3" s="58">
        <v>12</v>
      </c>
      <c r="AC3" s="59"/>
      <c r="AD3" s="58">
        <v>13</v>
      </c>
      <c r="AE3" s="59"/>
      <c r="AF3" s="58">
        <v>14</v>
      </c>
      <c r="AG3" s="59"/>
      <c r="AH3" s="62">
        <v>15</v>
      </c>
      <c r="AI3" s="63"/>
      <c r="AJ3" s="62">
        <v>16</v>
      </c>
      <c r="AK3" s="63"/>
      <c r="AL3" s="38" t="s">
        <v>25</v>
      </c>
      <c r="AM3" s="39" t="s">
        <v>21</v>
      </c>
      <c r="AN3" s="39" t="s">
        <v>20</v>
      </c>
      <c r="AO3" s="40" t="s">
        <v>26</v>
      </c>
      <c r="AP3" s="41" t="s">
        <v>27</v>
      </c>
      <c r="AT3">
        <v>1</v>
      </c>
      <c r="AU3">
        <v>2</v>
      </c>
      <c r="AV3">
        <v>3</v>
      </c>
      <c r="AW3">
        <v>4</v>
      </c>
      <c r="AX3">
        <v>5</v>
      </c>
      <c r="AY3">
        <v>6</v>
      </c>
      <c r="AZ3">
        <v>7</v>
      </c>
      <c r="BA3">
        <v>8</v>
      </c>
      <c r="BB3">
        <v>9</v>
      </c>
      <c r="BC3">
        <v>10</v>
      </c>
      <c r="BD3">
        <v>11</v>
      </c>
      <c r="BE3">
        <v>12</v>
      </c>
      <c r="BF3">
        <v>13</v>
      </c>
      <c r="BG3">
        <v>14</v>
      </c>
      <c r="BH3">
        <v>15</v>
      </c>
      <c r="BI3">
        <v>16</v>
      </c>
    </row>
    <row r="4" spans="1:61" ht="18" customHeight="1">
      <c r="A4" s="70">
        <v>1</v>
      </c>
      <c r="B4" s="66" t="s">
        <v>43</v>
      </c>
      <c r="C4" s="48"/>
      <c r="D4" s="48"/>
      <c r="E4" s="48" t="s">
        <v>39</v>
      </c>
      <c r="F4" s="20">
        <v>0</v>
      </c>
      <c r="G4" s="21" t="s">
        <v>18</v>
      </c>
      <c r="H4" s="54">
        <f>IF(H5&gt;3,"2")+IF(H5=3,"1")+IF(H5&lt;3,"0")</f>
        <v>1</v>
      </c>
      <c r="I4" s="45"/>
      <c r="J4" s="54">
        <f>IF(J5&gt;3,"2")+IF(J5=3,"1")+IF(J5&lt;3,"0")</f>
        <v>0</v>
      </c>
      <c r="K4" s="45"/>
      <c r="L4" s="54">
        <f>IF(L5&gt;3,"2")+IF(L5=3,"1")+IF(L5&lt;3,"0")</f>
        <v>0</v>
      </c>
      <c r="M4" s="45"/>
      <c r="N4" s="54">
        <f>IF(N5&gt;3,"2")+IF(N5=3,"1")+IF(N5&lt;3,"0")</f>
        <v>0</v>
      </c>
      <c r="O4" s="45"/>
      <c r="P4" s="54">
        <f>IF(P5&gt;3,"2")+IF(P5=3,"1")+IF(P5&lt;3,"0")</f>
        <v>1</v>
      </c>
      <c r="Q4" s="45"/>
      <c r="R4" s="54">
        <f>IF(R5&gt;3,"2")+IF(R5=3,"1")+IF(R5&lt;3,"0")</f>
        <v>1</v>
      </c>
      <c r="S4" s="45"/>
      <c r="T4" s="54">
        <f>IF(T5&gt;3,"2")+IF(T5=3,"1")+IF(T5&lt;3,"0")</f>
        <v>1</v>
      </c>
      <c r="U4" s="45"/>
      <c r="V4" s="54">
        <f>IF(V5&gt;3,"2")+IF(V5=3,"1")+IF(V5&lt;3,"0")</f>
        <v>1</v>
      </c>
      <c r="W4" s="45"/>
      <c r="X4" s="54">
        <f>IF(X5&gt;3,"2")+IF(X5=3,"1")+IF(X5&lt;3,"0")</f>
        <v>1</v>
      </c>
      <c r="Y4" s="45"/>
      <c r="Z4" s="54">
        <f>IF(Z5&gt;3,"2")+IF(Z5=3,"1")+IF(Z5&lt;3,"0")</f>
        <v>0</v>
      </c>
      <c r="AA4" s="45"/>
      <c r="AB4" s="54">
        <f>IF(AB5&gt;3,"2")+IF(AB5=3,"1")+IF(AB5&lt;3,"0")</f>
        <v>1</v>
      </c>
      <c r="AC4" s="45"/>
      <c r="AD4" s="54">
        <f>IF(AD5&gt;3,"2")+IF(AD5=3,"1")+IF(AD5&lt;3,"0")</f>
        <v>0</v>
      </c>
      <c r="AE4" s="45"/>
      <c r="AF4" s="54">
        <f>IF(AF5&gt;3,"2")+IF(AF5=3,"1")+IF(AF5&lt;3,"0")</f>
        <v>0</v>
      </c>
      <c r="AG4" s="45"/>
      <c r="AH4" s="54">
        <f>IF(AH5&gt;3,"2")+IF(AH5=3,"1")+IF(AH5&lt;3,"0")</f>
        <v>0</v>
      </c>
      <c r="AI4" s="45"/>
      <c r="AJ4" s="54">
        <f>IF(AJ5&gt;3,"2")+IF(AJ5=3,"1")+IF(AJ5&lt;3,"0")</f>
        <v>1</v>
      </c>
      <c r="AK4" s="45"/>
      <c r="AL4" s="60">
        <f>SUM(H4:AK4)</f>
        <v>8</v>
      </c>
      <c r="AM4" s="60">
        <v>9</v>
      </c>
      <c r="AN4" s="55"/>
      <c r="AO4" s="42">
        <f>AT36</f>
        <v>0</v>
      </c>
      <c r="AP4" s="60"/>
      <c r="AT4" s="50">
        <v>0</v>
      </c>
      <c r="AU4" s="46">
        <f>IF(H4=1,"0")+IF(I5=4,$AL4)+IF(H4=2,-$AL4)</f>
        <v>0</v>
      </c>
      <c r="AV4" s="46">
        <f>IF(J4=1,"0")+IF(K5=4,$AL4)+IF(J4=2,-$AL4)</f>
        <v>0</v>
      </c>
      <c r="AW4" s="46">
        <f>IF(L4=1,"0")+IF(M5=4,$AL4)+IF(L4=2,-$AL4)</f>
        <v>0</v>
      </c>
      <c r="AX4" s="46">
        <f>IF(N4=1,"0")+IF(O5=4,$AL4)+IF(N4=2,-$AL4)</f>
        <v>0</v>
      </c>
      <c r="AY4" s="46">
        <f>IF(P4=1,"0")+IF(Q5=4,$AL4)+IF(P4=2,-$AL4)</f>
        <v>0</v>
      </c>
      <c r="AZ4" s="46">
        <f>IF(R4=1,"0")+IF(S5=4,$AL4)+IF(R4=2,-$AL4)</f>
        <v>0</v>
      </c>
      <c r="BA4" s="46">
        <f>IF(T4=1,"0")+IF(U5=4,$AL4)+IF(T4=2,-$AL4)</f>
        <v>0</v>
      </c>
      <c r="BB4" s="46">
        <f>IF(V4=1,"0")+IF(W5=4,$AL4)+IF(V4=2,-$AL4)</f>
        <v>0</v>
      </c>
      <c r="BC4" s="46">
        <f>IF(X4=1,"0")+IF(Y5=4,$AL4)+IF(X4=2,-$AL4)</f>
        <v>0</v>
      </c>
      <c r="BD4" s="46">
        <f>IF(Z4=1,"0")+IF(AA5=4,$AL4)+IF(Z4=2,-$AL4)</f>
        <v>0</v>
      </c>
      <c r="BE4" s="46">
        <f>IF(AB4=1,"0")+IF(AC5=4,$AL4)+IF(AB4=2,-$AL4)</f>
        <v>0</v>
      </c>
      <c r="BF4" s="46">
        <f>IF(AD4=1,"0")+IF(AE5=4,$AL4)+IF(AD4=2,-$AL4)</f>
        <v>0</v>
      </c>
      <c r="BG4" s="46">
        <f>IF(AF4=1,"0")+IF(AG5=4,$AL4)+IF(AF4=2,-$AL4)</f>
        <v>0</v>
      </c>
      <c r="BH4" s="46">
        <f>IF(AH4=1,"0")+IF(AI5=4,$AL4)+IF(AH4=2,-$AL4)</f>
        <v>0</v>
      </c>
      <c r="BI4" s="46">
        <f>IF(AJ4=1,"0")+IF(AK5=4,$AL4)+IF(AJ4=2,-$AL4)</f>
        <v>0</v>
      </c>
    </row>
    <row r="5" spans="1:61" ht="18.75" customHeight="1" thickBot="1">
      <c r="A5" s="71"/>
      <c r="B5" s="67"/>
      <c r="C5" s="49"/>
      <c r="D5" s="49"/>
      <c r="E5" s="49"/>
      <c r="F5" s="22"/>
      <c r="G5" s="23"/>
      <c r="H5" s="24">
        <v>3</v>
      </c>
      <c r="I5" s="25">
        <v>2</v>
      </c>
      <c r="J5" s="26">
        <v>0</v>
      </c>
      <c r="K5" s="25">
        <v>3</v>
      </c>
      <c r="L5" s="26">
        <v>0</v>
      </c>
      <c r="M5" s="25">
        <v>3</v>
      </c>
      <c r="N5" s="26">
        <v>0</v>
      </c>
      <c r="O5" s="25">
        <v>3</v>
      </c>
      <c r="P5" s="26">
        <v>3</v>
      </c>
      <c r="Q5" s="25">
        <v>0</v>
      </c>
      <c r="R5" s="26">
        <v>3</v>
      </c>
      <c r="S5" s="25">
        <v>2</v>
      </c>
      <c r="T5" s="26">
        <v>3</v>
      </c>
      <c r="U5" s="25">
        <v>0</v>
      </c>
      <c r="V5" s="26">
        <v>3</v>
      </c>
      <c r="W5" s="25">
        <v>1</v>
      </c>
      <c r="X5" s="26">
        <v>3</v>
      </c>
      <c r="Y5" s="25">
        <v>1</v>
      </c>
      <c r="Z5" s="18">
        <v>1</v>
      </c>
      <c r="AA5" s="19">
        <v>3</v>
      </c>
      <c r="AB5" s="18">
        <v>3</v>
      </c>
      <c r="AC5" s="19">
        <v>0</v>
      </c>
      <c r="AD5" s="18">
        <v>2</v>
      </c>
      <c r="AE5" s="19">
        <v>3</v>
      </c>
      <c r="AF5" s="18">
        <v>1</v>
      </c>
      <c r="AG5" s="19">
        <v>3</v>
      </c>
      <c r="AH5" s="18">
        <v>0</v>
      </c>
      <c r="AI5" s="19">
        <v>3</v>
      </c>
      <c r="AJ5" s="18">
        <v>3</v>
      </c>
      <c r="AK5" s="19">
        <v>0</v>
      </c>
      <c r="AL5" s="61"/>
      <c r="AM5" s="61"/>
      <c r="AN5" s="56"/>
      <c r="AO5" s="42">
        <f>(H5+J5+L5+N5+P5+R5+T5+V5+X5+Z5+AB5+AD5+AF5+AH5+AJ5)/(I5+K5+M5+O5+Q5+S5+U5+W5+Y5+AA5+AC5+AE5+AG5+AI5+AK5)</f>
        <v>1.037037037037037</v>
      </c>
      <c r="AP5" s="61"/>
      <c r="AT5" s="57"/>
      <c r="AU5" s="53"/>
      <c r="AV5" s="53"/>
      <c r="AW5" s="53"/>
      <c r="AX5" s="53"/>
      <c r="AY5" s="53"/>
      <c r="AZ5" s="53"/>
      <c r="BA5" s="47"/>
      <c r="BB5" s="47"/>
      <c r="BC5" s="47"/>
      <c r="BD5" s="47"/>
      <c r="BE5" s="47"/>
      <c r="BF5" s="47"/>
      <c r="BG5" s="47"/>
      <c r="BH5" s="47"/>
      <c r="BI5" s="47"/>
    </row>
    <row r="6" spans="1:61" ht="15.75" customHeight="1">
      <c r="A6" s="70">
        <v>2</v>
      </c>
      <c r="B6" s="66" t="s">
        <v>45</v>
      </c>
      <c r="C6" s="48"/>
      <c r="D6" s="48"/>
      <c r="E6" s="48" t="s">
        <v>33</v>
      </c>
      <c r="F6" s="68">
        <f>IF(F7&gt;3,"2")+IF(F7=3,"1")+IF(F7&lt;3,"0")</f>
        <v>0</v>
      </c>
      <c r="G6" s="69"/>
      <c r="H6" s="27"/>
      <c r="I6" s="28"/>
      <c r="J6" s="68">
        <f>IF(J7&gt;3,"2")+IF(J7=3,"1")+IF(J7&lt;3,"0")</f>
        <v>0</v>
      </c>
      <c r="K6" s="69"/>
      <c r="L6" s="68">
        <f>IF(L7&gt;3,"2")+IF(L7=3,"1")+IF(L7&lt;3,"0")</f>
        <v>1</v>
      </c>
      <c r="M6" s="69"/>
      <c r="N6" s="68">
        <f>IF(N7&gt;3,"2")+IF(N7=3,"1")+IF(N7&lt;3,"0")</f>
        <v>0</v>
      </c>
      <c r="O6" s="69"/>
      <c r="P6" s="68">
        <f>IF(P7&gt;3,"2")+IF(P7=3,"1")+IF(P7&lt;3,"0")</f>
        <v>1</v>
      </c>
      <c r="Q6" s="69"/>
      <c r="R6" s="68">
        <f>IF(R7&gt;3,"2")+IF(R7=3,"1")+IF(R7&lt;3,"0")</f>
        <v>1</v>
      </c>
      <c r="S6" s="69"/>
      <c r="T6" s="68">
        <f>IF(T7&gt;3,"2")+IF(T7=3,"1")+IF(T7&lt;3,"0")</f>
        <v>1</v>
      </c>
      <c r="U6" s="69"/>
      <c r="V6" s="68">
        <f>IF(V7&gt;3,"2")+IF(V7=3,"1")+IF(V7&lt;3,"0")</f>
        <v>0</v>
      </c>
      <c r="W6" s="69"/>
      <c r="X6" s="68">
        <f>IF(X7&gt;3,"2")+IF(X7=3,"1")+IF(X7&lt;3,"0")</f>
        <v>1</v>
      </c>
      <c r="Y6" s="69"/>
      <c r="Z6" s="68">
        <f>IF(Z7&gt;3,"2")+IF(Z7=3,"1")+IF(Z7&lt;3,"0")</f>
        <v>0</v>
      </c>
      <c r="AA6" s="69"/>
      <c r="AB6" s="68">
        <f>IF(AB7&gt;3,"2")+IF(AB7=3,"1")+IF(AB7&lt;3,"0")</f>
        <v>1</v>
      </c>
      <c r="AC6" s="69"/>
      <c r="AD6" s="68">
        <f>IF(AD7&gt;3,"2")+IF(AD7=3,"1")+IF(AD7&lt;3,"0")</f>
        <v>0</v>
      </c>
      <c r="AE6" s="69"/>
      <c r="AF6" s="68">
        <f>IF(AF7&gt;3,"2")+IF(AF7=3,"1")+IF(AF7&lt;3,"0")</f>
        <v>0</v>
      </c>
      <c r="AG6" s="69"/>
      <c r="AH6" s="68">
        <f>IF(AH7&gt;3,"2")+IF(AH7=3,"1")+IF(AH7&lt;3,"0")</f>
        <v>0</v>
      </c>
      <c r="AI6" s="69"/>
      <c r="AJ6" s="68">
        <f>IF(AJ7&gt;3,"2")+IF(AJ7=3,"1")+IF(AJ7&lt;3,"0")</f>
        <v>1</v>
      </c>
      <c r="AK6" s="69"/>
      <c r="AL6" s="60">
        <f>SUM(F6:AK6)</f>
        <v>7</v>
      </c>
      <c r="AM6" s="60">
        <v>10</v>
      </c>
      <c r="AN6" s="55"/>
      <c r="AO6" s="42">
        <f>AU36</f>
        <v>0</v>
      </c>
      <c r="AP6" s="60"/>
      <c r="AT6" s="46">
        <f>IF(F6=1,"0")+IF(G7=4,$AL6)+IF(F6=2,-$AL6)</f>
        <v>0</v>
      </c>
      <c r="AU6" s="50">
        <v>0</v>
      </c>
      <c r="AV6" s="46">
        <f>IF(J6=1,"0")+IF(K7=4,$AL6)+IF(J6=2,-$AL6)</f>
        <v>0</v>
      </c>
      <c r="AW6" s="46">
        <f>IF(L6=1,"0")+IF(M7=4,$AL6)+IF(L6=2,-$AL6)</f>
        <v>0</v>
      </c>
      <c r="AX6" s="46">
        <f>IF(N6=1,"0")+IF(O7=4,$AL6)+IF(N6=2,-$AL6)</f>
        <v>0</v>
      </c>
      <c r="AY6" s="46">
        <f>IF(P6=1,"0")+IF(Q7=4,$AL6)+IF(P6=2,-$AL6)</f>
        <v>0</v>
      </c>
      <c r="AZ6" s="46">
        <f>IF(R6=1,"0")+IF(S7=4,$AL6)+IF(R6=2,-$AL6)</f>
        <v>0</v>
      </c>
      <c r="BA6" s="46">
        <f>IF(T6=1,"0")+IF(U7=4,$AL6)+IF(T6=2,-$AL6)</f>
        <v>0</v>
      </c>
      <c r="BB6" s="46">
        <f>IF(V6=1,"0")+IF(W7=4,$AL6)+IF(V6=2,-$AL6)</f>
        <v>0</v>
      </c>
      <c r="BC6" s="46">
        <f>IF(X6=1,"0")+IF(Y7=4,$AL6)+IF(X6=2,-$AL6)</f>
        <v>0</v>
      </c>
      <c r="BD6" s="46">
        <f>IF(Z6=1,"0")+IF(AA7=4,$AL6)+IF(Z6=2,-$AL6)</f>
        <v>0</v>
      </c>
      <c r="BE6" s="46">
        <f>IF(AB6=1,"0")+IF(AC7=4,$AL6)+IF(AB6=2,-$AL6)</f>
        <v>0</v>
      </c>
      <c r="BF6" s="46">
        <f>IF(AD6=1,"0")+IF(AE7=4,$AL6)+IF(AD6=2,-$AL6)</f>
        <v>0</v>
      </c>
      <c r="BG6" s="46">
        <f>IF(AF6=1,"0")+IF(AG7=4,$AL6)+IF(AF6=2,-$AL6)</f>
        <v>0</v>
      </c>
      <c r="BH6" s="46">
        <f>IF(AH6=1,"0")+IF(AI7=4,$AL6)+IF(AH6=2,-$AL6)</f>
        <v>0</v>
      </c>
      <c r="BI6" s="46">
        <f>IF(AJ6=1,"0")+IF(AK7=4,$AL6)+IF(AJ6=2,-$AL6)</f>
        <v>0</v>
      </c>
    </row>
    <row r="7" spans="1:61" ht="12.75" customHeight="1">
      <c r="A7" s="71"/>
      <c r="B7" s="67"/>
      <c r="C7" s="49"/>
      <c r="D7" s="49"/>
      <c r="E7" s="49"/>
      <c r="F7" s="26">
        <v>2</v>
      </c>
      <c r="G7" s="25">
        <v>3</v>
      </c>
      <c r="H7" s="29"/>
      <c r="I7" s="30"/>
      <c r="J7" s="26">
        <v>2</v>
      </c>
      <c r="K7" s="25">
        <v>3</v>
      </c>
      <c r="L7" s="26">
        <v>3</v>
      </c>
      <c r="M7" s="25">
        <v>2</v>
      </c>
      <c r="N7" s="26">
        <v>1</v>
      </c>
      <c r="O7" s="25">
        <v>3</v>
      </c>
      <c r="P7" s="26">
        <v>3</v>
      </c>
      <c r="Q7" s="25">
        <v>2</v>
      </c>
      <c r="R7" s="26">
        <v>3</v>
      </c>
      <c r="S7" s="25">
        <v>1</v>
      </c>
      <c r="T7" s="26">
        <v>3</v>
      </c>
      <c r="U7" s="25">
        <v>0</v>
      </c>
      <c r="V7" s="26">
        <v>0</v>
      </c>
      <c r="W7" s="25">
        <v>3</v>
      </c>
      <c r="X7" s="26">
        <v>3</v>
      </c>
      <c r="Y7" s="25">
        <v>1</v>
      </c>
      <c r="Z7" s="26">
        <v>0</v>
      </c>
      <c r="AA7" s="25">
        <v>3</v>
      </c>
      <c r="AB7" s="18">
        <v>3</v>
      </c>
      <c r="AC7" s="19">
        <v>0</v>
      </c>
      <c r="AD7" s="18">
        <v>2</v>
      </c>
      <c r="AE7" s="19">
        <v>3</v>
      </c>
      <c r="AF7" s="18">
        <v>2</v>
      </c>
      <c r="AG7" s="19">
        <v>3</v>
      </c>
      <c r="AH7" s="18">
        <v>1</v>
      </c>
      <c r="AI7" s="19">
        <v>3</v>
      </c>
      <c r="AJ7" s="18">
        <v>3</v>
      </c>
      <c r="AK7" s="19">
        <v>0</v>
      </c>
      <c r="AL7" s="61"/>
      <c r="AM7" s="61"/>
      <c r="AN7" s="56"/>
      <c r="AO7" s="42">
        <f>(F7+H7+J7+L7+N7+P7+R7+T7+V7+X7+Z7+AB7+AD7+AF7+AH7+AJ7)/(G7+I7+K7+M7+O7+Q7+S7+U7+W7+Y7+AA7+AC7+AE7+AG7+AI7+AK7)</f>
        <v>1.0333333333333334</v>
      </c>
      <c r="AP7" s="61"/>
      <c r="AT7" s="52"/>
      <c r="AU7" s="51"/>
      <c r="AV7" s="53"/>
      <c r="AW7" s="53"/>
      <c r="AX7" s="53"/>
      <c r="AY7" s="53"/>
      <c r="AZ7" s="53"/>
      <c r="BA7" s="47"/>
      <c r="BB7" s="47"/>
      <c r="BC7" s="47"/>
      <c r="BD7" s="47"/>
      <c r="BE7" s="47"/>
      <c r="BF7" s="47"/>
      <c r="BG7" s="47"/>
      <c r="BH7" s="47"/>
      <c r="BI7" s="47"/>
    </row>
    <row r="8" spans="1:61" ht="15.75" customHeight="1">
      <c r="A8" s="70">
        <v>3</v>
      </c>
      <c r="B8" s="66" t="s">
        <v>46</v>
      </c>
      <c r="C8" s="48"/>
      <c r="D8" s="48"/>
      <c r="E8" s="48" t="s">
        <v>32</v>
      </c>
      <c r="F8" s="44">
        <f>IF(F9&gt;3,"2")+IF(F9=3,"1")+IF(F9&lt;3,"0")</f>
        <v>1</v>
      </c>
      <c r="G8" s="45"/>
      <c r="H8" s="44">
        <f>IF(H9&gt;3,"2")+IF(H9=3,"1")+IF(H9&lt;3,"0")</f>
        <v>1</v>
      </c>
      <c r="I8" s="45"/>
      <c r="J8" s="27"/>
      <c r="K8" s="28"/>
      <c r="L8" s="44">
        <f>IF(L9&gt;3,"2")+IF(L9=3,"1")+IF(L9&lt;3,"0")</f>
        <v>0</v>
      </c>
      <c r="M8" s="45"/>
      <c r="N8" s="44">
        <f>IF(N9&gt;3,"2")+IF(N9=3,"1")+IF(N9&lt;3,"0")</f>
        <v>1</v>
      </c>
      <c r="O8" s="45"/>
      <c r="P8" s="44">
        <f>IF(P9&gt;3,"2")+IF(P9=3,"1")+IF(P9&lt;3,"0")</f>
        <v>1</v>
      </c>
      <c r="Q8" s="45"/>
      <c r="R8" s="44">
        <f>IF(R9&gt;3,"2")+IF(R9=3,"1")+IF(R9&lt;3,"0")</f>
        <v>1</v>
      </c>
      <c r="S8" s="45"/>
      <c r="T8" s="44">
        <f>IF(T9&gt;3,"2")+IF(T9=3,"1")+IF(T9&lt;3,"0")</f>
        <v>1</v>
      </c>
      <c r="U8" s="45"/>
      <c r="V8" s="44">
        <f>IF(V9&gt;3,"2")+IF(V9=3,"1")+IF(V9&lt;3,"0")</f>
        <v>0</v>
      </c>
      <c r="W8" s="45"/>
      <c r="X8" s="44">
        <f>IF(X9&gt;3,"2")+IF(X9=3,"1")+IF(X9&lt;3,"0")</f>
        <v>1</v>
      </c>
      <c r="Y8" s="45"/>
      <c r="Z8" s="44">
        <f>IF(Z9&gt;3,"2")+IF(Z9=3,"1")+IF(Z9&lt;3,"0")</f>
        <v>1</v>
      </c>
      <c r="AA8" s="45"/>
      <c r="AB8" s="44">
        <f>IF(AB9&gt;3,"2")+IF(AB9=3,"1")+IF(AB9&lt;3,"0")</f>
        <v>1</v>
      </c>
      <c r="AC8" s="45"/>
      <c r="AD8" s="44">
        <f>IF(AD9&gt;3,"2")+IF(AD9=3,"1")+IF(AD9&lt;3,"0")</f>
        <v>1</v>
      </c>
      <c r="AE8" s="45"/>
      <c r="AF8" s="44">
        <f>IF(AF9&gt;3,"2")+IF(AF9=3,"1")+IF(AF9&lt;3,"0")</f>
        <v>1</v>
      </c>
      <c r="AG8" s="45"/>
      <c r="AH8" s="44">
        <f>IF(AH9&gt;3,"2")+IF(AH9=3,"1")+IF(AH9&lt;3,"0")</f>
        <v>0</v>
      </c>
      <c r="AI8" s="45"/>
      <c r="AJ8" s="44">
        <f>IF(AJ9&gt;3,"2")+IF(AJ9=3,"1")+IF(AJ9&lt;3,"0")</f>
        <v>1</v>
      </c>
      <c r="AK8" s="45"/>
      <c r="AL8" s="60">
        <f>SUM(F8:AK8)</f>
        <v>12</v>
      </c>
      <c r="AM8" s="60">
        <v>4</v>
      </c>
      <c r="AN8" s="55"/>
      <c r="AO8" s="42">
        <f>AV36</f>
        <v>0</v>
      </c>
      <c r="AP8" s="60"/>
      <c r="AT8" s="46">
        <f>IF(F8=1,"0")+IF(G9=4,$AL8)+IF(F8=2,-$AL8)</f>
        <v>0</v>
      </c>
      <c r="AU8" s="46">
        <f>IF(H8=1,"0")+IF(I9=4,$AL8)+IF(H8=2,-$AL8)</f>
        <v>0</v>
      </c>
      <c r="AV8" s="50">
        <v>0</v>
      </c>
      <c r="AW8" s="46">
        <f>IF(L8=1,"0")+IF(M9=4,$AL8)+IF(L8=2,-$AL8)</f>
        <v>0</v>
      </c>
      <c r="AX8" s="46">
        <f>IF(N8=1,"0")+IF(O9=4,$AL8)+IF(N8=2,-$AL8)</f>
        <v>0</v>
      </c>
      <c r="AY8" s="46">
        <f>IF(P8=1,"0")+IF(Q9=4,$AL8)+IF(P8=2,-$AL8)</f>
        <v>0</v>
      </c>
      <c r="AZ8" s="46">
        <f>IF(R8=1,"0")+IF(S9=4,$AL8)+IF(R8=2,-$AL8)</f>
        <v>0</v>
      </c>
      <c r="BA8" s="46">
        <f>IF(T8=1,"0")+IF(U9=4,$AL8)+IF(T8=2,-$AL8)</f>
        <v>0</v>
      </c>
      <c r="BB8" s="46">
        <f>IF(V8=1,"0")+IF(W9=4,$AL8)+IF(V8=2,-$AL8)</f>
        <v>0</v>
      </c>
      <c r="BC8" s="46">
        <f>IF(X8=1,"0")+IF(Y9=4,$AL8)+IF(X8=2,-$AL8)</f>
        <v>0</v>
      </c>
      <c r="BD8" s="46">
        <f>IF(Z8=1,"0")+IF(AA9=4,$AL8)+IF(Z8=2,-$AL8)</f>
        <v>0</v>
      </c>
      <c r="BE8" s="46">
        <f>IF(AB8=1,"0")+IF(AC9=4,$AL8)+IF(AB8=2,-$AL8)</f>
        <v>0</v>
      </c>
      <c r="BF8" s="46">
        <f>IF(AD8=1,"0")+IF(AE9=4,$AL8)+IF(AD8=2,-$AL8)</f>
        <v>0</v>
      </c>
      <c r="BG8" s="46">
        <f>IF(AF8=1,"0")+IF(AG9=4,$AL8)+IF(AF8=2,-$AL8)</f>
        <v>0</v>
      </c>
      <c r="BH8" s="46">
        <f>IF(AH8=1,"0")+IF(AI9=4,$AL8)+IF(AH8=2,-$AL8)</f>
        <v>0</v>
      </c>
      <c r="BI8" s="46">
        <f>IF(AJ8=1,"0")+IF(AK9=4,$AL8)+IF(AJ8=2,-$AL8)</f>
        <v>0</v>
      </c>
    </row>
    <row r="9" spans="1:61" ht="12.75" customHeight="1">
      <c r="A9" s="71"/>
      <c r="B9" s="67"/>
      <c r="C9" s="49"/>
      <c r="D9" s="49"/>
      <c r="E9" s="49"/>
      <c r="F9" s="26">
        <v>3</v>
      </c>
      <c r="G9" s="25">
        <v>0</v>
      </c>
      <c r="H9" s="26">
        <v>3</v>
      </c>
      <c r="I9" s="25">
        <v>2</v>
      </c>
      <c r="J9" s="29"/>
      <c r="K9" s="30"/>
      <c r="L9" s="26">
        <v>1</v>
      </c>
      <c r="M9" s="25">
        <v>3</v>
      </c>
      <c r="N9" s="26">
        <v>3</v>
      </c>
      <c r="O9" s="25">
        <v>1</v>
      </c>
      <c r="P9" s="26">
        <v>3</v>
      </c>
      <c r="Q9" s="25">
        <v>0</v>
      </c>
      <c r="R9" s="26">
        <v>3</v>
      </c>
      <c r="S9" s="25">
        <v>0</v>
      </c>
      <c r="T9" s="26">
        <v>3</v>
      </c>
      <c r="U9" s="25">
        <v>0</v>
      </c>
      <c r="V9" s="26">
        <v>2</v>
      </c>
      <c r="W9" s="25">
        <v>3</v>
      </c>
      <c r="X9" s="26">
        <v>3</v>
      </c>
      <c r="Y9" s="25">
        <v>0</v>
      </c>
      <c r="Z9" s="26">
        <v>3</v>
      </c>
      <c r="AA9" s="25">
        <v>0</v>
      </c>
      <c r="AB9" s="26">
        <v>3</v>
      </c>
      <c r="AC9" s="25">
        <v>1</v>
      </c>
      <c r="AD9" s="18">
        <v>3</v>
      </c>
      <c r="AE9" s="19">
        <v>2</v>
      </c>
      <c r="AF9" s="18">
        <v>3</v>
      </c>
      <c r="AG9" s="19">
        <v>0</v>
      </c>
      <c r="AH9" s="18">
        <v>2</v>
      </c>
      <c r="AI9" s="19">
        <v>3</v>
      </c>
      <c r="AJ9" s="18">
        <v>3</v>
      </c>
      <c r="AK9" s="19">
        <v>0</v>
      </c>
      <c r="AL9" s="61"/>
      <c r="AM9" s="61"/>
      <c r="AN9" s="56"/>
      <c r="AO9" s="42">
        <f>(F9+H9+J9+L9+N9+P9+R9+T9+V9+X9+Z9+AB9+AD9+AF9+AH9+AJ9)/(G9+I9+K9+M9+O9+Q9+S9+U9+W9+Y9+AA9+AC9+AE9+AG9+AI9+AK9)</f>
        <v>2.7333333333333334</v>
      </c>
      <c r="AP9" s="61"/>
      <c r="AT9" s="52"/>
      <c r="AU9" s="53"/>
      <c r="AV9" s="51"/>
      <c r="AW9" s="53"/>
      <c r="AX9" s="53"/>
      <c r="AY9" s="53"/>
      <c r="AZ9" s="53"/>
      <c r="BA9" s="47"/>
      <c r="BB9" s="47"/>
      <c r="BC9" s="47"/>
      <c r="BD9" s="47"/>
      <c r="BE9" s="47"/>
      <c r="BF9" s="47"/>
      <c r="BG9" s="47"/>
      <c r="BH9" s="47"/>
      <c r="BI9" s="47"/>
    </row>
    <row r="10" spans="1:61" ht="15.75" customHeight="1">
      <c r="A10" s="70">
        <v>4</v>
      </c>
      <c r="B10" s="66" t="s">
        <v>47</v>
      </c>
      <c r="C10" s="48"/>
      <c r="D10" s="48"/>
      <c r="E10" s="48" t="s">
        <v>38</v>
      </c>
      <c r="F10" s="44">
        <f>IF(F11&gt;3,"2")+IF(F11=3,"1")+IF(F11&lt;3,"0")</f>
        <v>1</v>
      </c>
      <c r="G10" s="45"/>
      <c r="H10" s="44">
        <f>IF(H11&gt;3,"2")+IF(H11=3,"1")+IF(H11&lt;3,"0")</f>
        <v>0</v>
      </c>
      <c r="I10" s="45"/>
      <c r="J10" s="44">
        <f>IF(J11&gt;3,"2")+IF(J11=3,"1")+IF(J11&lt;3,"0")</f>
        <v>1</v>
      </c>
      <c r="K10" s="45"/>
      <c r="L10" s="27"/>
      <c r="M10" s="28"/>
      <c r="N10" s="44">
        <f>IF(N11&gt;3,"2")+IF(N11=3,"1")+IF(N11&lt;3,"0")</f>
        <v>1</v>
      </c>
      <c r="O10" s="45"/>
      <c r="P10" s="44">
        <f>IF(P11&gt;3,"2")+IF(P11=3,"1")+IF(P11&lt;3,"0")</f>
        <v>1</v>
      </c>
      <c r="Q10" s="45"/>
      <c r="R10" s="44">
        <f>IF(R11&gt;3,"2")+IF(R11=3,"1")+IF(R11&lt;3,"0")</f>
        <v>1</v>
      </c>
      <c r="S10" s="45"/>
      <c r="T10" s="44">
        <f>IF(T11&gt;3,"2")+IF(T11=3,"1")+IF(T11&lt;3,"0")</f>
        <v>1</v>
      </c>
      <c r="U10" s="45"/>
      <c r="V10" s="44">
        <f>IF(V11&gt;3,"2")+IF(V11=3,"1")+IF(V11&lt;3,"0")</f>
        <v>1</v>
      </c>
      <c r="W10" s="45"/>
      <c r="X10" s="44">
        <f>IF(X11&gt;3,"2")+IF(X11=3,"1")+IF(X11&lt;3,"0")</f>
        <v>1</v>
      </c>
      <c r="Y10" s="45"/>
      <c r="Z10" s="44">
        <f>IF(Z11&gt;3,"2")+IF(Z11=3,"1")+IF(Z11&lt;3,"0")</f>
        <v>1</v>
      </c>
      <c r="AA10" s="45"/>
      <c r="AB10" s="44">
        <f>IF(AB11&gt;3,"2")+IF(AB11=3,"1")+IF(AB11&lt;3,"0")</f>
        <v>1</v>
      </c>
      <c r="AC10" s="45"/>
      <c r="AD10" s="44">
        <f>IF(AD11&gt;3,"2")+IF(AD11=3,"1")+IF(AD11&lt;3,"0")</f>
        <v>1</v>
      </c>
      <c r="AE10" s="45"/>
      <c r="AF10" s="44">
        <f>IF(AF11&gt;3,"2")+IF(AF11=3,"1")+IF(AF11&lt;3,"0")</f>
        <v>0</v>
      </c>
      <c r="AG10" s="45"/>
      <c r="AH10" s="44">
        <f>IF(AH11&gt;3,"2")+IF(AH11=3,"1")+IF(AH11&lt;3,"0")</f>
        <v>1</v>
      </c>
      <c r="AI10" s="45"/>
      <c r="AJ10" s="44">
        <f>IF(AJ11&gt;3,"2")+IF(AJ11=3,"1")+IF(AJ11&lt;3,"0")</f>
        <v>1</v>
      </c>
      <c r="AK10" s="45"/>
      <c r="AL10" s="60">
        <f>SUM(F10:AK10)</f>
        <v>13</v>
      </c>
      <c r="AM10" s="60">
        <v>2</v>
      </c>
      <c r="AN10" s="55"/>
      <c r="AO10" s="42">
        <f>AW36</f>
        <v>0</v>
      </c>
      <c r="AP10" s="60"/>
      <c r="AT10" s="46">
        <f>IF(F10=1,"0")+IF(G11=4,$AL10)+IF(F10=2,-$AL10)</f>
        <v>0</v>
      </c>
      <c r="AU10" s="46">
        <f>IF(H10=1,"0")+IF(I11=4,$AL10)+IF(H10=2,-$AL10)</f>
        <v>0</v>
      </c>
      <c r="AV10" s="46">
        <f>IF(J10=1,"0")+IF(K11=4,$AL10)+IF(J10=2,-$AL10)</f>
        <v>0</v>
      </c>
      <c r="AW10" s="50">
        <v>0</v>
      </c>
      <c r="AX10" s="46">
        <f>IF(N10=1,"0")+IF(O11=4,$AL10)+IF(N10=2,-$AL10)</f>
        <v>0</v>
      </c>
      <c r="AY10" s="46">
        <f>IF(P10=1,"0")+IF(Q11=4,$AL10)+IF(P10=2,-$AL10)</f>
        <v>0</v>
      </c>
      <c r="AZ10" s="46">
        <f>IF(R10=1,"0")+IF(S11=4,$AL10)+IF(R10=2,-$AL10)</f>
        <v>0</v>
      </c>
      <c r="BA10" s="46">
        <f>IF(T10=1,"0")+IF(U11=4,$AL10)+IF(T10=2,-$AL10)</f>
        <v>0</v>
      </c>
      <c r="BB10" s="46">
        <f>IF(V10=1,"0")+IF(W11=4,$AL10)+IF(V10=2,-$AL10)</f>
        <v>0</v>
      </c>
      <c r="BC10" s="46">
        <f>IF(X10=1,"0")+IF(Y11=4,$AL10)+IF(X10=2,-$AL10)</f>
        <v>0</v>
      </c>
      <c r="BD10" s="46">
        <f>IF(Z10=1,"0")+IF(AA11=4,$AL10)+IF(Z10=2,-$AL10)</f>
        <v>0</v>
      </c>
      <c r="BE10" s="46">
        <f>IF(AB10=1,"0")+IF(AC11=4,$AL10)+IF(AB10=2,-$AL10)</f>
        <v>0</v>
      </c>
      <c r="BF10" s="46">
        <f>IF(AD10=1,"0")+IF(AE11=4,$AL10)+IF(AD10=2,-$AL10)</f>
        <v>0</v>
      </c>
      <c r="BG10" s="46">
        <f>IF(AF10=1,"0")+IF(AG11=4,$AL10)+IF(AF10=2,-$AL10)</f>
        <v>0</v>
      </c>
      <c r="BH10" s="46">
        <f>IF(AH10=1,"0")+IF(AI11=4,$AL10)+IF(AH10=2,-$AL10)</f>
        <v>0</v>
      </c>
      <c r="BI10" s="46">
        <f>IF(AJ10=1,"0")+IF(AK11=4,$AL10)+IF(AJ10=2,-$AL10)</f>
        <v>0</v>
      </c>
    </row>
    <row r="11" spans="1:61" ht="12.75" customHeight="1">
      <c r="A11" s="71"/>
      <c r="B11" s="67"/>
      <c r="C11" s="49"/>
      <c r="D11" s="49"/>
      <c r="E11" s="49"/>
      <c r="F11" s="26">
        <v>3</v>
      </c>
      <c r="G11" s="25">
        <v>0</v>
      </c>
      <c r="H11" s="26">
        <v>2</v>
      </c>
      <c r="I11" s="25">
        <v>3</v>
      </c>
      <c r="J11" s="26">
        <v>3</v>
      </c>
      <c r="K11" s="25">
        <v>1</v>
      </c>
      <c r="L11" s="29"/>
      <c r="M11" s="30"/>
      <c r="N11" s="26">
        <v>3</v>
      </c>
      <c r="O11" s="25">
        <v>0</v>
      </c>
      <c r="P11" s="26">
        <v>3</v>
      </c>
      <c r="Q11" s="25">
        <v>1</v>
      </c>
      <c r="R11" s="26">
        <v>3</v>
      </c>
      <c r="S11" s="25">
        <v>1</v>
      </c>
      <c r="T11" s="26">
        <v>3</v>
      </c>
      <c r="U11" s="25">
        <v>0</v>
      </c>
      <c r="V11" s="26">
        <v>3</v>
      </c>
      <c r="W11" s="25">
        <v>0</v>
      </c>
      <c r="X11" s="26">
        <v>3</v>
      </c>
      <c r="Y11" s="25">
        <v>0</v>
      </c>
      <c r="Z11" s="26">
        <v>3</v>
      </c>
      <c r="AA11" s="25">
        <v>0</v>
      </c>
      <c r="AB11" s="26">
        <v>3</v>
      </c>
      <c r="AC11" s="25">
        <v>2</v>
      </c>
      <c r="AD11" s="26">
        <v>3</v>
      </c>
      <c r="AE11" s="25">
        <v>1</v>
      </c>
      <c r="AF11" s="18">
        <v>1</v>
      </c>
      <c r="AG11" s="19">
        <v>3</v>
      </c>
      <c r="AH11" s="18">
        <v>3</v>
      </c>
      <c r="AI11" s="19">
        <v>1</v>
      </c>
      <c r="AJ11" s="18">
        <v>3</v>
      </c>
      <c r="AK11" s="19">
        <v>1</v>
      </c>
      <c r="AL11" s="61"/>
      <c r="AM11" s="61"/>
      <c r="AN11" s="56"/>
      <c r="AO11" s="42">
        <f>(F11+H11+J11+L11+N11+P11+R11+T11+V11+X11+Z11+AB11+AD11+AF11+AH11+AJ11)/(G11+I11+K11+M11+O11+Q11+S11+U11+W11+Y11+AA11+AC11+AE11+AG11+AI11+AK11)</f>
        <v>3</v>
      </c>
      <c r="AP11" s="61"/>
      <c r="AT11" s="52"/>
      <c r="AU11" s="53"/>
      <c r="AV11" s="53"/>
      <c r="AW11" s="51"/>
      <c r="AX11" s="53"/>
      <c r="AY11" s="53"/>
      <c r="AZ11" s="53"/>
      <c r="BA11" s="47"/>
      <c r="BB11" s="47"/>
      <c r="BC11" s="47"/>
      <c r="BD11" s="47"/>
      <c r="BE11" s="47"/>
      <c r="BF11" s="47"/>
      <c r="BG11" s="47"/>
      <c r="BH11" s="47"/>
      <c r="BI11" s="47"/>
    </row>
    <row r="12" spans="1:61" ht="15.75" customHeight="1">
      <c r="A12" s="70">
        <v>5</v>
      </c>
      <c r="B12" s="66" t="s">
        <v>48</v>
      </c>
      <c r="C12" s="48"/>
      <c r="D12" s="48"/>
      <c r="E12" s="48" t="s">
        <v>38</v>
      </c>
      <c r="F12" s="44">
        <f>IF(F13&gt;3,"2")+IF(F13=3,"1")+IF(F13&lt;3,"0")</f>
        <v>1</v>
      </c>
      <c r="G12" s="45"/>
      <c r="H12" s="44">
        <f>IF(H13&gt;3,"2")+IF(H13=3,"1")+IF(H13&lt;3,"0")</f>
        <v>1</v>
      </c>
      <c r="I12" s="45"/>
      <c r="J12" s="44">
        <f>IF(J13&gt;3,"2")+IF(J13=3,"1")+IF(J13&lt;3,"0")</f>
        <v>0</v>
      </c>
      <c r="K12" s="45"/>
      <c r="L12" s="44">
        <f>IF(L13&gt;3,"2")+IF(L13=3,"1")+IF(L13&lt;3,"0")</f>
        <v>0</v>
      </c>
      <c r="M12" s="45"/>
      <c r="N12" s="27"/>
      <c r="O12" s="28"/>
      <c r="P12" s="44">
        <f>IF(P13&gt;3,"2")+IF(P13=3,"1")+IF(P13&lt;3,"0")</f>
        <v>1</v>
      </c>
      <c r="Q12" s="45"/>
      <c r="R12" s="44">
        <f>IF(R13&gt;3,"2")+IF(R13=3,"1")+IF(R13&lt;3,"0")</f>
        <v>1</v>
      </c>
      <c r="S12" s="45"/>
      <c r="T12" s="44">
        <f>IF(T13&gt;3,"2")+IF(T13=3,"1")+IF(T13&lt;3,"0")</f>
        <v>1</v>
      </c>
      <c r="U12" s="45"/>
      <c r="V12" s="44">
        <f>IF(V13&gt;3,"2")+IF(V13=3,"1")+IF(V13&lt;3,"0")</f>
        <v>0</v>
      </c>
      <c r="W12" s="45"/>
      <c r="X12" s="44">
        <f>IF(X13&gt;3,"2")+IF(X13=3,"1")+IF(X13&lt;3,"0")</f>
        <v>1</v>
      </c>
      <c r="Y12" s="45"/>
      <c r="Z12" s="44">
        <f>IF(Z13&gt;3,"2")+IF(Z13=3,"1")+IF(Z13&lt;3,"0")</f>
        <v>0</v>
      </c>
      <c r="AA12" s="45"/>
      <c r="AB12" s="44">
        <f>IF(AB13&gt;3,"2")+IF(AB13=3,"1")+IF(AB13&lt;3,"0")</f>
        <v>1</v>
      </c>
      <c r="AC12" s="45"/>
      <c r="AD12" s="44">
        <f>IF(AD13&gt;3,"2")+IF(AD13=3,"1")+IF(AD13&lt;3,"0")</f>
        <v>0</v>
      </c>
      <c r="AE12" s="45"/>
      <c r="AF12" s="44">
        <f>IF(AF13&gt;3,"2")+IF(AF13=3,"1")+IF(AF13&lt;3,"0")</f>
        <v>0</v>
      </c>
      <c r="AG12" s="45"/>
      <c r="AH12" s="44">
        <f>IF(AH13&gt;3,"2")+IF(AH13=3,"1")+IF(AH13&lt;3,"0")</f>
        <v>0</v>
      </c>
      <c r="AI12" s="45"/>
      <c r="AJ12" s="44">
        <f>IF(AJ13&gt;3,"2")+IF(AJ13=3,"1")+IF(AJ13&lt;3,"0")</f>
        <v>1</v>
      </c>
      <c r="AK12" s="45"/>
      <c r="AL12" s="60">
        <f>SUM(F12:AK12)</f>
        <v>8</v>
      </c>
      <c r="AM12" s="60">
        <v>8</v>
      </c>
      <c r="AN12" s="55"/>
      <c r="AO12" s="42">
        <f>AX36</f>
        <v>0</v>
      </c>
      <c r="AP12" s="60"/>
      <c r="AT12" s="46">
        <f>IF(F12=1,"0")+IF(G13=4,$AL12)+IF(F12=2,-$AL12)</f>
        <v>0</v>
      </c>
      <c r="AU12" s="46">
        <f>IF(H12=1,"0")+IF(I13=4,$AL12)+IF(H12=2,-$AL12)</f>
        <v>0</v>
      </c>
      <c r="AV12" s="46">
        <f>IF(J12=1,"0")+IF(K13=4,$AL12)+IF(J12=2,-$AL12)</f>
        <v>0</v>
      </c>
      <c r="AW12" s="46">
        <f>IF(L12=1,"0")+IF(M13=4,$AL12)+IF(L12=2,-$AL12)</f>
        <v>0</v>
      </c>
      <c r="AX12" s="50">
        <v>0</v>
      </c>
      <c r="AY12" s="46">
        <f>IF(P12=1,"0")+IF(Q13=4,$AL12)+IF(P12=2,-$AL12)</f>
        <v>0</v>
      </c>
      <c r="AZ12" s="46">
        <f>IF(R12=1,"0")+IF(S13=4,$AL12)+IF(R12=2,-$AL12)</f>
        <v>0</v>
      </c>
      <c r="BA12" s="46">
        <f>IF(T12=1,"0")+IF(U13=4,$AL12)+IF(T12=2,-$AL12)</f>
        <v>0</v>
      </c>
      <c r="BB12" s="46">
        <f>IF(V12=1,"0")+IF(W13=4,$AL12)+IF(V12=2,-$AL12)</f>
        <v>0</v>
      </c>
      <c r="BC12" s="46">
        <f>IF(X12=1,"0")+IF(Y13=4,$AL12)+IF(X12=2,-$AL12)</f>
        <v>0</v>
      </c>
      <c r="BD12" s="46">
        <f>IF(Z12=1,"0")+IF(AA13=4,$AL12)+IF(Z12=2,-$AL12)</f>
        <v>0</v>
      </c>
      <c r="BE12" s="46">
        <f>IF(AB12=1,"0")+IF(AC13=4,$AL12)+IF(AB12=2,-$AL12)</f>
        <v>0</v>
      </c>
      <c r="BF12" s="46">
        <f>IF(AD12=1,"0")+IF(AE13=4,$AL12)+IF(AD12=2,-$AL12)</f>
        <v>0</v>
      </c>
      <c r="BG12" s="46">
        <f>IF(AF12=1,"0")+IF(AG13=4,$AL12)+IF(AF12=2,-$AL12)</f>
        <v>0</v>
      </c>
      <c r="BH12" s="46">
        <f>IF(AH12=1,"0")+IF(AI13=4,$AL12)+IF(AH12=2,-$AL12)</f>
        <v>0</v>
      </c>
      <c r="BI12" s="46">
        <f>IF(AJ12=1,"0")+IF(AK13=4,$AL12)+IF(AJ12=2,-$AL12)</f>
        <v>0</v>
      </c>
    </row>
    <row r="13" spans="1:61" ht="12.75" customHeight="1">
      <c r="A13" s="71"/>
      <c r="B13" s="67"/>
      <c r="C13" s="49"/>
      <c r="D13" s="49"/>
      <c r="E13" s="49"/>
      <c r="F13" s="26">
        <v>3</v>
      </c>
      <c r="G13" s="25">
        <v>0</v>
      </c>
      <c r="H13" s="26">
        <v>3</v>
      </c>
      <c r="I13" s="25">
        <v>1</v>
      </c>
      <c r="J13" s="26">
        <v>1</v>
      </c>
      <c r="K13" s="25">
        <v>3</v>
      </c>
      <c r="L13" s="26">
        <v>0</v>
      </c>
      <c r="M13" s="25">
        <v>3</v>
      </c>
      <c r="N13" s="29"/>
      <c r="O13" s="30"/>
      <c r="P13" s="26">
        <v>3</v>
      </c>
      <c r="Q13" s="25">
        <v>0</v>
      </c>
      <c r="R13" s="26">
        <v>3</v>
      </c>
      <c r="S13" s="25">
        <v>1</v>
      </c>
      <c r="T13" s="26">
        <v>3</v>
      </c>
      <c r="U13" s="25">
        <v>1</v>
      </c>
      <c r="V13" s="26">
        <v>0</v>
      </c>
      <c r="W13" s="25">
        <v>3</v>
      </c>
      <c r="X13" s="26">
        <v>3</v>
      </c>
      <c r="Y13" s="25">
        <v>0</v>
      </c>
      <c r="Z13" s="26">
        <v>2</v>
      </c>
      <c r="AA13" s="25">
        <v>3</v>
      </c>
      <c r="AB13" s="26">
        <v>3</v>
      </c>
      <c r="AC13" s="25">
        <v>0</v>
      </c>
      <c r="AD13" s="26">
        <v>2</v>
      </c>
      <c r="AE13" s="25">
        <v>3</v>
      </c>
      <c r="AF13" s="26">
        <v>1</v>
      </c>
      <c r="AG13" s="25">
        <v>3</v>
      </c>
      <c r="AH13" s="18">
        <v>0</v>
      </c>
      <c r="AI13" s="19">
        <v>3</v>
      </c>
      <c r="AJ13" s="18">
        <v>3</v>
      </c>
      <c r="AK13" s="19">
        <v>1</v>
      </c>
      <c r="AL13" s="61"/>
      <c r="AM13" s="61"/>
      <c r="AN13" s="56"/>
      <c r="AO13" s="42">
        <f>(F13+H13+J13+L13+N13+P13+R13+T13+V13+X13+Z13+AB13+AD13+AF13+AH13+AJ13)/(G13+I13+K13+M13+O13+Q13+S13+U13+W13+Y13+AA13+AC13+AE13+AG13+AI13+AK13)</f>
        <v>1.2</v>
      </c>
      <c r="AP13" s="61"/>
      <c r="AT13" s="52"/>
      <c r="AU13" s="53"/>
      <c r="AV13" s="53"/>
      <c r="AW13" s="53"/>
      <c r="AX13" s="51"/>
      <c r="AY13" s="53"/>
      <c r="AZ13" s="53"/>
      <c r="BA13" s="47"/>
      <c r="BB13" s="47"/>
      <c r="BC13" s="47"/>
      <c r="BD13" s="47"/>
      <c r="BE13" s="47"/>
      <c r="BF13" s="47"/>
      <c r="BG13" s="47"/>
      <c r="BH13" s="47"/>
      <c r="BI13" s="47"/>
    </row>
    <row r="14" spans="1:61" ht="15.75" customHeight="1">
      <c r="A14" s="70">
        <v>6</v>
      </c>
      <c r="B14" s="66" t="s">
        <v>49</v>
      </c>
      <c r="C14" s="48"/>
      <c r="D14" s="48"/>
      <c r="E14" s="48" t="s">
        <v>35</v>
      </c>
      <c r="F14" s="44">
        <f>IF(F15&gt;3,"2")+IF(F15=3,"1")+IF(F15&lt;3,"0")</f>
        <v>0</v>
      </c>
      <c r="G14" s="45"/>
      <c r="H14" s="44">
        <f>IF(H15&gt;3,"2")+IF(H15=3,"1")+IF(H15&lt;3,"0")</f>
        <v>0</v>
      </c>
      <c r="I14" s="45"/>
      <c r="J14" s="44">
        <f>IF(J15&gt;3,"2")+IF(J15=3,"1")+IF(J15&lt;3,"0")</f>
        <v>0</v>
      </c>
      <c r="K14" s="45"/>
      <c r="L14" s="44">
        <f>IF(L15&gt;3,"2")+IF(L15=3,"1")+IF(L15&lt;3,"0")</f>
        <v>0</v>
      </c>
      <c r="M14" s="45"/>
      <c r="N14" s="44">
        <f>IF(N15&gt;3,"2")+IF(N15=3,"1")+IF(N15&lt;3,"0")</f>
        <v>0</v>
      </c>
      <c r="O14" s="45"/>
      <c r="P14" s="27"/>
      <c r="Q14" s="28"/>
      <c r="R14" s="44">
        <f>IF(R15&gt;3,"2")+IF(R15=3,"1")+IF(R15&lt;3,"0")</f>
        <v>1</v>
      </c>
      <c r="S14" s="45"/>
      <c r="T14" s="44">
        <f>IF(T15&gt;3,"2")+IF(T15=3,"1")+IF(T15&lt;3,"0")</f>
        <v>0</v>
      </c>
      <c r="U14" s="45"/>
      <c r="V14" s="44">
        <f>IF(V15&gt;3,"2")+IF(V15=3,"1")+IF(V15&lt;3,"0")</f>
        <v>0</v>
      </c>
      <c r="W14" s="45"/>
      <c r="X14" s="44">
        <f>IF(X15&gt;3,"2")+IF(X15=3,"1")+IF(X15&lt;3,"0")</f>
        <v>1</v>
      </c>
      <c r="Y14" s="45"/>
      <c r="Z14" s="44">
        <f>IF(Z15&gt;3,"2")+IF(Z15=3,"1")+IF(Z15&lt;3,"0")</f>
        <v>0</v>
      </c>
      <c r="AA14" s="45"/>
      <c r="AB14" s="44">
        <f>IF(AB15&gt;3,"2")+IF(AB15=3,"1")+IF(AB15&lt;3,"0")</f>
        <v>1</v>
      </c>
      <c r="AC14" s="45"/>
      <c r="AD14" s="44">
        <f>IF(AD15&gt;3,"2")+IF(AD15=3,"1")+IF(AD15&lt;3,"0")</f>
        <v>0</v>
      </c>
      <c r="AE14" s="45"/>
      <c r="AF14" s="44">
        <f>IF(AF15&gt;3,"2")+IF(AF15=3,"1")+IF(AF15&lt;3,"0")</f>
        <v>0</v>
      </c>
      <c r="AG14" s="45"/>
      <c r="AH14" s="44">
        <f>IF(AH15&gt;3,"2")+IF(AH15=3,"1")+IF(AH15&lt;3,"0")</f>
        <v>0</v>
      </c>
      <c r="AI14" s="45"/>
      <c r="AJ14" s="44">
        <f>IF(AJ15&gt;3,"2")+IF(AJ15=3,"1")+IF(AJ15&lt;3,"0")</f>
        <v>1</v>
      </c>
      <c r="AK14" s="45"/>
      <c r="AL14" s="60">
        <f>SUM(F14:AK14)</f>
        <v>4</v>
      </c>
      <c r="AM14" s="60">
        <v>13</v>
      </c>
      <c r="AN14" s="55"/>
      <c r="AO14" s="42">
        <f>AY36</f>
        <v>0</v>
      </c>
      <c r="AP14" s="60"/>
      <c r="AT14" s="46">
        <f>IF(F14=1,"0")+IF(G15=4,$AL14)+IF(F14=2,-$AL14)</f>
        <v>0</v>
      </c>
      <c r="AU14" s="46">
        <f>IF(H14=1,"0")+IF(I15=4,$AL14)+IF(H14=2,-$AL14)</f>
        <v>0</v>
      </c>
      <c r="AV14" s="46">
        <f>IF(J14=1,"0")+IF(K15=4,$AL14)+IF(J14=2,-$AL14)</f>
        <v>0</v>
      </c>
      <c r="AW14" s="46">
        <f>IF(L14=1,"0")+IF(M15=4,$AL14)+IF(L14=2,-$AL14)</f>
        <v>0</v>
      </c>
      <c r="AX14" s="46">
        <f>IF(N14=1,"0")+IF(O15=4,$AL14)+IF(N14=2,-$AL14)</f>
        <v>0</v>
      </c>
      <c r="AY14" s="50">
        <v>0</v>
      </c>
      <c r="AZ14" s="46">
        <f>IF(R14=1,"0")+IF(S15=4,$AL14)+IF(R14=2,-$AL14)</f>
        <v>0</v>
      </c>
      <c r="BA14" s="46">
        <f>IF(T14=1,"0")+IF(U15=4,$AL14)+IF(T14=2,-$AL14)</f>
        <v>0</v>
      </c>
      <c r="BB14" s="46">
        <f>IF(V14=1,"0")+IF(W15=4,$AL14)+IF(V14=2,-$AL14)</f>
        <v>0</v>
      </c>
      <c r="BC14" s="46">
        <f>IF(X14=1,"0")+IF(Y15=4,$AL14)+IF(X14=2,-$AL14)</f>
        <v>0</v>
      </c>
      <c r="BD14" s="46">
        <f>IF(Z14=1,"0")+IF(AA15=4,$AL14)+IF(Z14=2,-$AL14)</f>
        <v>0</v>
      </c>
      <c r="BE14" s="46">
        <f>IF(AB14=1,"0")+IF(AC15=4,$AL14)+IF(AB14=2,-$AL14)</f>
        <v>0</v>
      </c>
      <c r="BF14" s="46">
        <f>IF(AD14=1,"0")+IF(AE15=4,$AL14)+IF(AD14=2,-$AL14)</f>
        <v>0</v>
      </c>
      <c r="BG14" s="46">
        <f>IF(AF14=1,"0")+IF(AG15=4,$AL14)+IF(AF14=2,-$AL14)</f>
        <v>0</v>
      </c>
      <c r="BH14" s="46">
        <f>IF(AH14=1,"0")+IF(AI15=4,$AL14)+IF(AH14=2,-$AL14)</f>
        <v>0</v>
      </c>
      <c r="BI14" s="46">
        <f>IF(AJ14=1,"0")+IF(AK15=4,$AL14)+IF(AJ14=2,-$AL14)</f>
        <v>0</v>
      </c>
    </row>
    <row r="15" spans="1:61" ht="12.75" customHeight="1">
      <c r="A15" s="71"/>
      <c r="B15" s="67"/>
      <c r="C15" s="49"/>
      <c r="D15" s="49"/>
      <c r="E15" s="49"/>
      <c r="F15" s="26">
        <v>0</v>
      </c>
      <c r="G15" s="25">
        <v>3</v>
      </c>
      <c r="H15" s="26">
        <v>2</v>
      </c>
      <c r="I15" s="25">
        <v>3</v>
      </c>
      <c r="J15" s="26">
        <v>0</v>
      </c>
      <c r="K15" s="25">
        <v>3</v>
      </c>
      <c r="L15" s="26">
        <v>1</v>
      </c>
      <c r="M15" s="25">
        <v>3</v>
      </c>
      <c r="N15" s="26">
        <v>0</v>
      </c>
      <c r="O15" s="25">
        <v>3</v>
      </c>
      <c r="P15" s="29"/>
      <c r="Q15" s="30"/>
      <c r="R15" s="26">
        <v>3</v>
      </c>
      <c r="S15" s="25">
        <v>0</v>
      </c>
      <c r="T15" s="26">
        <v>0</v>
      </c>
      <c r="U15" s="25">
        <v>3</v>
      </c>
      <c r="V15" s="26">
        <v>2</v>
      </c>
      <c r="W15" s="25">
        <v>3</v>
      </c>
      <c r="X15" s="26">
        <v>3</v>
      </c>
      <c r="Y15" s="25">
        <v>1</v>
      </c>
      <c r="Z15" s="26">
        <v>1</v>
      </c>
      <c r="AA15" s="25">
        <v>3</v>
      </c>
      <c r="AB15" s="26">
        <v>3</v>
      </c>
      <c r="AC15" s="25">
        <v>1</v>
      </c>
      <c r="AD15" s="26">
        <v>1</v>
      </c>
      <c r="AE15" s="25">
        <v>3</v>
      </c>
      <c r="AF15" s="26">
        <v>0</v>
      </c>
      <c r="AG15" s="25">
        <v>3</v>
      </c>
      <c r="AH15" s="26">
        <v>0</v>
      </c>
      <c r="AI15" s="25">
        <v>3</v>
      </c>
      <c r="AJ15" s="18">
        <v>3</v>
      </c>
      <c r="AK15" s="19">
        <v>1</v>
      </c>
      <c r="AL15" s="61"/>
      <c r="AM15" s="61"/>
      <c r="AN15" s="56"/>
      <c r="AO15" s="42">
        <f>(F15+H15+J15+L15+N15+P15+R15+T15+V15+X15+Z15+AB15+AD15+AF15+AH15+AJ15)/(G15+I15+K15+M15+O15+Q15+S15+U15+W15+Y15+AA15+AC15+AE15+AG15+AI15+AK15)</f>
        <v>0.5277777777777778</v>
      </c>
      <c r="AP15" s="61"/>
      <c r="AT15" s="52"/>
      <c r="AU15" s="53"/>
      <c r="AV15" s="53"/>
      <c r="AW15" s="53"/>
      <c r="AX15" s="53"/>
      <c r="AY15" s="51"/>
      <c r="AZ15" s="53"/>
      <c r="BA15" s="47"/>
      <c r="BB15" s="47"/>
      <c r="BC15" s="47"/>
      <c r="BD15" s="47"/>
      <c r="BE15" s="47"/>
      <c r="BF15" s="47"/>
      <c r="BG15" s="47"/>
      <c r="BH15" s="47"/>
      <c r="BI15" s="47"/>
    </row>
    <row r="16" spans="1:61" ht="15.75" customHeight="1">
      <c r="A16" s="70">
        <v>7</v>
      </c>
      <c r="B16" s="66" t="s">
        <v>50</v>
      </c>
      <c r="C16" s="48"/>
      <c r="D16" s="48"/>
      <c r="E16" s="48" t="s">
        <v>35</v>
      </c>
      <c r="F16" s="44">
        <f>IF(F17&gt;3,"2")+IF(F17=3,"1")+IF(F17&lt;3,"0")</f>
        <v>0</v>
      </c>
      <c r="G16" s="45"/>
      <c r="H16" s="44">
        <f>IF(H17&gt;3,"2")+IF(H17=3,"1")+IF(H17&lt;3,"0")</f>
        <v>0</v>
      </c>
      <c r="I16" s="45"/>
      <c r="J16" s="44">
        <f>IF(J17&gt;3,"2")+IF(J17=3,"1")+IF(J17&lt;3,"0")</f>
        <v>0</v>
      </c>
      <c r="K16" s="45"/>
      <c r="L16" s="44">
        <f>IF(L17&gt;3,"2")+IF(L17=3,"1")+IF(L17&lt;3,"0")</f>
        <v>0</v>
      </c>
      <c r="M16" s="45"/>
      <c r="N16" s="44">
        <f>IF(N17&gt;3,"2")+IF(N17=3,"1")+IF(N17&lt;3,"0")</f>
        <v>0</v>
      </c>
      <c r="O16" s="45"/>
      <c r="P16" s="44">
        <f>IF(P17&gt;3,"2")+IF(P17=3,"1")+IF(P17&lt;3,"0")</f>
        <v>0</v>
      </c>
      <c r="Q16" s="45"/>
      <c r="R16" s="27"/>
      <c r="S16" s="28"/>
      <c r="T16" s="44">
        <f>IF(T17&gt;3,"2")+IF(T17=3,"1")+IF(T17&lt;3,"0")</f>
        <v>0</v>
      </c>
      <c r="U16" s="45"/>
      <c r="V16" s="44">
        <f>IF(V17&gt;3,"2")+IF(V17=3,"1")+IF(V17&lt;3,"0")</f>
        <v>0</v>
      </c>
      <c r="W16" s="45"/>
      <c r="X16" s="44">
        <f>IF(X17&gt;3,"2")+IF(X17=3,"1")+IF(X17&lt;3,"0")</f>
        <v>1</v>
      </c>
      <c r="Y16" s="45"/>
      <c r="Z16" s="44">
        <f>IF(Z17&gt;3,"2")+IF(Z17=3,"1")+IF(Z17&lt;3,"0")</f>
        <v>1</v>
      </c>
      <c r="AA16" s="45"/>
      <c r="AB16" s="44">
        <f>IF(AB17&gt;3,"2")+IF(AB17=3,"1")+IF(AB17&lt;3,"0")</f>
        <v>0</v>
      </c>
      <c r="AC16" s="45"/>
      <c r="AD16" s="44">
        <f>IF(AD17&gt;3,"2")+IF(AD17=3,"1")+IF(AD17&lt;3,"0")</f>
        <v>0</v>
      </c>
      <c r="AE16" s="45"/>
      <c r="AF16" s="44">
        <f>IF(AF17&gt;3,"2")+IF(AF17=3,"1")+IF(AF17&lt;3,"0")</f>
        <v>0</v>
      </c>
      <c r="AG16" s="45"/>
      <c r="AH16" s="44">
        <f>IF(AH17&gt;3,"2")+IF(AH17=3,"1")+IF(AH17&lt;3,"0")</f>
        <v>0</v>
      </c>
      <c r="AI16" s="45"/>
      <c r="AJ16" s="44">
        <f>IF(AJ17&gt;3,"2")+IF(AJ17=3,"1")+IF(AJ17&lt;3,"0")</f>
        <v>1</v>
      </c>
      <c r="AK16" s="45"/>
      <c r="AL16" s="60">
        <f>SUM(F16:AK16)</f>
        <v>3</v>
      </c>
      <c r="AM16" s="60">
        <v>14</v>
      </c>
      <c r="AN16" s="55"/>
      <c r="AO16" s="42">
        <f>AZ36</f>
        <v>0</v>
      </c>
      <c r="AP16" s="60"/>
      <c r="AT16" s="46">
        <f>IF(F16=1,"0")+IF(G17=4,$AL16)+IF(F16=2,-$AL16)</f>
        <v>0</v>
      </c>
      <c r="AU16" s="46">
        <f>IF(H16=1,"0")+IF(I17=4,$AL16)+IF(H16=2,-$AL16)</f>
        <v>0</v>
      </c>
      <c r="AV16" s="46">
        <f>IF(J16=1,"0")+IF(K17=4,$AL16)+IF(J16=2,-$AL16)</f>
        <v>0</v>
      </c>
      <c r="AW16" s="46">
        <f>IF(L16=1,"0")+IF(M17=4,$AL16)+IF(L16=2,-$AL16)</f>
        <v>0</v>
      </c>
      <c r="AX16" s="46">
        <f>IF(N16=1,"0")+IF(O17=4,$AL16)+IF(N16=2,-$AL16)</f>
        <v>0</v>
      </c>
      <c r="AY16" s="46">
        <f>IF(P16=1,"0")+IF(Q17=4,$AL16)+IF(P16=2,-$AL16)</f>
        <v>0</v>
      </c>
      <c r="AZ16" s="50">
        <v>0</v>
      </c>
      <c r="BA16" s="46">
        <f>IF(T16=1,"0")+IF(U17=4,$AL16)+IF(T16=2,-$AL16)</f>
        <v>0</v>
      </c>
      <c r="BB16" s="46">
        <f>IF(V16=1,"0")+IF(W17=4,$AL16)+IF(V16=2,-$AL16)</f>
        <v>0</v>
      </c>
      <c r="BC16" s="46">
        <f>IF(X16=1,"0")+IF(Y17=4,$AL16)+IF(X16=2,-$AL16)</f>
        <v>0</v>
      </c>
      <c r="BD16" s="46">
        <f>IF(Z16=1,"0")+IF(AA17=4,$AL16)+IF(Z16=2,-$AL16)</f>
        <v>0</v>
      </c>
      <c r="BE16" s="46">
        <f>IF(AB16=1,"0")+IF(AC17=4,$AL16)+IF(AB16=2,-$AL16)</f>
        <v>0</v>
      </c>
      <c r="BF16" s="46">
        <f>IF(AD16=1,"0")+IF(AE17=4,$AL16)+IF(AD16=2,-$AL16)</f>
        <v>0</v>
      </c>
      <c r="BG16" s="46">
        <f>IF(AF16=1,"0")+IF(AG17=4,$AL16)+IF(AF16=2,-$AL16)</f>
        <v>0</v>
      </c>
      <c r="BH16" s="46">
        <f>IF(AH16=1,"0")+IF(AI17=4,$AL16)+IF(AH16=2,-$AL16)</f>
        <v>0</v>
      </c>
      <c r="BI16" s="46">
        <f>IF(AJ16=1,"0")+IF(AK17=4,$AL16)+IF(AJ16=2,-$AL16)</f>
        <v>0</v>
      </c>
    </row>
    <row r="17" spans="1:61" ht="12.75" customHeight="1">
      <c r="A17" s="71"/>
      <c r="B17" s="67"/>
      <c r="C17" s="49"/>
      <c r="D17" s="49"/>
      <c r="E17" s="49"/>
      <c r="F17" s="26">
        <v>2</v>
      </c>
      <c r="G17" s="25">
        <v>3</v>
      </c>
      <c r="H17" s="26">
        <v>1</v>
      </c>
      <c r="I17" s="25">
        <v>3</v>
      </c>
      <c r="J17" s="26">
        <v>0</v>
      </c>
      <c r="K17" s="25">
        <v>3</v>
      </c>
      <c r="L17" s="26">
        <v>1</v>
      </c>
      <c r="M17" s="25">
        <v>3</v>
      </c>
      <c r="N17" s="26">
        <v>1</v>
      </c>
      <c r="O17" s="25">
        <v>3</v>
      </c>
      <c r="P17" s="26">
        <v>0</v>
      </c>
      <c r="Q17" s="25">
        <v>3</v>
      </c>
      <c r="R17" s="29"/>
      <c r="S17" s="30"/>
      <c r="T17" s="26">
        <v>2</v>
      </c>
      <c r="U17" s="25">
        <v>3</v>
      </c>
      <c r="V17" s="26">
        <v>1</v>
      </c>
      <c r="W17" s="25">
        <v>3</v>
      </c>
      <c r="X17" s="26">
        <v>3</v>
      </c>
      <c r="Y17" s="25">
        <v>1</v>
      </c>
      <c r="Z17" s="26">
        <v>3</v>
      </c>
      <c r="AA17" s="25">
        <v>2</v>
      </c>
      <c r="AB17" s="26">
        <v>2</v>
      </c>
      <c r="AC17" s="25">
        <v>3</v>
      </c>
      <c r="AD17" s="26">
        <v>0</v>
      </c>
      <c r="AE17" s="25">
        <v>3</v>
      </c>
      <c r="AF17" s="26">
        <v>0</v>
      </c>
      <c r="AG17" s="25">
        <v>3</v>
      </c>
      <c r="AH17" s="26">
        <v>0</v>
      </c>
      <c r="AI17" s="25">
        <v>3</v>
      </c>
      <c r="AJ17" s="26">
        <v>3</v>
      </c>
      <c r="AK17" s="25">
        <v>0</v>
      </c>
      <c r="AL17" s="61"/>
      <c r="AM17" s="61"/>
      <c r="AN17" s="56"/>
      <c r="AO17" s="42">
        <f>(F17+H17+J17+L17+N17+P17+R17+T17+V17+X17+Z17+AB17+AD17+AF17+AH17+AJ17)/(G17+I17+K17+M17+O17+Q17+S17+U17+W17+Y17+AA17+AC17+AE17+AG17+AI17+AK17)</f>
        <v>0.48717948717948717</v>
      </c>
      <c r="AP17" s="61"/>
      <c r="AT17" s="52"/>
      <c r="AU17" s="53"/>
      <c r="AV17" s="53"/>
      <c r="AW17" s="53"/>
      <c r="AX17" s="53"/>
      <c r="AY17" s="53"/>
      <c r="AZ17" s="51"/>
      <c r="BA17" s="47"/>
      <c r="BB17" s="47"/>
      <c r="BC17" s="47"/>
      <c r="BD17" s="47"/>
      <c r="BE17" s="47"/>
      <c r="BF17" s="47"/>
      <c r="BG17" s="47"/>
      <c r="BH17" s="47"/>
      <c r="BI17" s="47"/>
    </row>
    <row r="18" spans="1:61" ht="15.75" customHeight="1">
      <c r="A18" s="70">
        <v>8</v>
      </c>
      <c r="B18" s="66" t="s">
        <v>51</v>
      </c>
      <c r="C18" s="48"/>
      <c r="D18" s="48"/>
      <c r="E18" s="48" t="s">
        <v>35</v>
      </c>
      <c r="F18" s="44">
        <f>IF(F19&gt;3,"2")+IF(F19=3,"1")+IF(F19&lt;3,"0")</f>
        <v>0</v>
      </c>
      <c r="G18" s="45"/>
      <c r="H18" s="44">
        <f>IF(H19&gt;3,"2")+IF(H19=3,"1")+IF(H19&lt;3,"0")</f>
        <v>0</v>
      </c>
      <c r="I18" s="45"/>
      <c r="J18" s="44">
        <f>IF(J19&gt;3,"2")+IF(J19=3,"1")+IF(J19&lt;3,"0")</f>
        <v>0</v>
      </c>
      <c r="K18" s="45"/>
      <c r="L18" s="44">
        <f>IF(L19&gt;3,"2")+IF(L19=3,"1")+IF(L19&lt;3,"0")</f>
        <v>0</v>
      </c>
      <c r="M18" s="45"/>
      <c r="N18" s="44">
        <f>IF(N19&gt;3,"2")+IF(N19=3,"1")+IF(N19&lt;3,"0")</f>
        <v>0</v>
      </c>
      <c r="O18" s="45"/>
      <c r="P18" s="44">
        <f>IF(P19&gt;3,"2")+IF(P19=3,"1")+IF(P19&lt;3,"0")</f>
        <v>1</v>
      </c>
      <c r="Q18" s="45"/>
      <c r="R18" s="44">
        <f>IF(R19&gt;3,"2")+IF(R19=3,"1")+IF(R19&lt;3,"0")</f>
        <v>1</v>
      </c>
      <c r="S18" s="45"/>
      <c r="T18" s="27"/>
      <c r="U18" s="28"/>
      <c r="V18" s="44">
        <f>IF(V19&gt;3,"2")+IF(V19=3,"1")+IF(V19&lt;3,"0")</f>
        <v>0</v>
      </c>
      <c r="W18" s="45"/>
      <c r="X18" s="44">
        <f>IF(X19&gt;3,"2")+IF(X19=3,"1")+IF(X19&lt;3,"0")</f>
        <v>1</v>
      </c>
      <c r="Y18" s="45"/>
      <c r="Z18" s="44">
        <f>IF(Z19&gt;3,"2")+IF(Z19=3,"1")+IF(Z19&lt;3,"0")</f>
        <v>0</v>
      </c>
      <c r="AA18" s="45"/>
      <c r="AB18" s="44">
        <f>IF(AB19&gt;3,"2")+IF(AB19=3,"1")+IF(AB19&lt;3,"0")</f>
        <v>0</v>
      </c>
      <c r="AC18" s="45"/>
      <c r="AD18" s="44">
        <f>IF(AD19&gt;3,"2")+IF(AD19=3,"1")+IF(AD19&lt;3,"0")</f>
        <v>0</v>
      </c>
      <c r="AE18" s="45"/>
      <c r="AF18" s="44">
        <f>IF(AF19&gt;3,"2")+IF(AF19=3,"1")+IF(AF19&lt;3,"0")</f>
        <v>0</v>
      </c>
      <c r="AG18" s="45"/>
      <c r="AH18" s="44">
        <f>IF(AH19&gt;3,"2")+IF(AH19=3,"1")+IF(AH19&lt;3,"0")</f>
        <v>0</v>
      </c>
      <c r="AI18" s="45"/>
      <c r="AJ18" s="44">
        <f>IF(AJ19&gt;3,"2")+IF(AJ19=3,"1")+IF(AJ19&lt;3,"0")</f>
        <v>1</v>
      </c>
      <c r="AK18" s="45"/>
      <c r="AL18" s="60">
        <f>SUM(F18:AK18)</f>
        <v>4</v>
      </c>
      <c r="AM18" s="60">
        <v>12</v>
      </c>
      <c r="AN18" s="55"/>
      <c r="AO18" s="42">
        <f>BA36</f>
        <v>0</v>
      </c>
      <c r="AP18" s="60"/>
      <c r="AT18" s="46">
        <f>IF(F18=1,"0")+IF(G19=4,$AL18)+IF(F18=2,-$AL18)</f>
        <v>0</v>
      </c>
      <c r="AU18" s="46">
        <f>IF(H18=1,"0")+IF(I19=4,$AL18)+IF(H18=2,-$AL18)</f>
        <v>0</v>
      </c>
      <c r="AV18" s="46">
        <f>IF(J18=1,"0")+IF(K19=4,$AL18)+IF(J18=2,-$AL18)</f>
        <v>0</v>
      </c>
      <c r="AW18" s="46">
        <f>IF(L18=1,"0")+IF(M19=4,$AL18)+IF(L18=2,-$AL18)</f>
        <v>0</v>
      </c>
      <c r="AX18" s="46">
        <f>IF(N18=1,"0")+IF(O19=4,$AL18)+IF(N18=2,-$AL18)</f>
        <v>0</v>
      </c>
      <c r="AY18" s="46">
        <f>IF(P18=1,"0")+IF(Q19=4,$AL18)+IF(P18=2,-$AL18)</f>
        <v>0</v>
      </c>
      <c r="AZ18" s="46">
        <f>IF(R18=1,"0")+IF(S19=4,$AL18)+IF(R18=2,-$AL18)</f>
        <v>0</v>
      </c>
      <c r="BA18" s="50">
        <v>0</v>
      </c>
      <c r="BB18" s="46">
        <f>IF(V18=1,"0")+IF(W19=4,$AL18)+IF(V18=2,-$AL18)</f>
        <v>0</v>
      </c>
      <c r="BC18" s="46">
        <f>IF(X18=1,"0")+IF(Y19=4,$AL18)+IF(X18=2,-$AL18)</f>
        <v>0</v>
      </c>
      <c r="BD18" s="46">
        <f>IF(Z18=1,"0")+IF(AA19=4,$AL18)+IF(Z18=2,-$AL18)</f>
        <v>0</v>
      </c>
      <c r="BE18" s="46">
        <f>IF(AB18=1,"0")+IF(AC19=4,$AL18)+IF(AB18=2,-$AL18)</f>
        <v>0</v>
      </c>
      <c r="BF18" s="46">
        <f>IF(AD18=1,"0")+IF(AE19=4,$AL18)+IF(AD18=2,-$AL18)</f>
        <v>0</v>
      </c>
      <c r="BG18" s="46">
        <f>IF(AF18=1,"0")+IF(AG19=4,$AL18)+IF(AF18=2,-$AL18)</f>
        <v>0</v>
      </c>
      <c r="BH18" s="46">
        <f>IF(AH18=1,"0")+IF(AI19=4,$AL18)+IF(AH18=2,-$AL18)</f>
        <v>0</v>
      </c>
      <c r="BI18" s="46">
        <f>IF(AJ18=1,"0")+IF(AK19=4,$AL18)+IF(AJ18=2,-$AL18)</f>
        <v>0</v>
      </c>
    </row>
    <row r="19" spans="1:61" ht="12.75" customHeight="1">
      <c r="A19" s="71"/>
      <c r="B19" s="67"/>
      <c r="C19" s="49"/>
      <c r="D19" s="49"/>
      <c r="E19" s="49"/>
      <c r="F19" s="26">
        <v>0</v>
      </c>
      <c r="G19" s="25">
        <v>3</v>
      </c>
      <c r="H19" s="26">
        <v>0</v>
      </c>
      <c r="I19" s="25">
        <v>3</v>
      </c>
      <c r="J19" s="26">
        <v>0</v>
      </c>
      <c r="K19" s="25">
        <v>3</v>
      </c>
      <c r="L19" s="26">
        <v>0</v>
      </c>
      <c r="M19" s="25">
        <v>3</v>
      </c>
      <c r="N19" s="26">
        <v>1</v>
      </c>
      <c r="O19" s="25">
        <v>3</v>
      </c>
      <c r="P19" s="26">
        <v>3</v>
      </c>
      <c r="Q19" s="25">
        <v>0</v>
      </c>
      <c r="R19" s="26">
        <v>3</v>
      </c>
      <c r="S19" s="25">
        <v>2</v>
      </c>
      <c r="T19" s="29"/>
      <c r="U19" s="30"/>
      <c r="V19" s="26">
        <v>0</v>
      </c>
      <c r="W19" s="25">
        <v>3</v>
      </c>
      <c r="X19" s="26">
        <v>3</v>
      </c>
      <c r="Y19" s="25">
        <v>1</v>
      </c>
      <c r="Z19" s="26">
        <v>1</v>
      </c>
      <c r="AA19" s="25">
        <v>3</v>
      </c>
      <c r="AB19" s="26">
        <v>2</v>
      </c>
      <c r="AC19" s="25">
        <v>3</v>
      </c>
      <c r="AD19" s="26">
        <v>1</v>
      </c>
      <c r="AE19" s="25">
        <v>3</v>
      </c>
      <c r="AF19" s="26">
        <v>0</v>
      </c>
      <c r="AG19" s="25">
        <v>3</v>
      </c>
      <c r="AH19" s="26">
        <v>0</v>
      </c>
      <c r="AI19" s="25">
        <v>3</v>
      </c>
      <c r="AJ19" s="26">
        <v>3</v>
      </c>
      <c r="AK19" s="25">
        <v>2</v>
      </c>
      <c r="AL19" s="61"/>
      <c r="AM19" s="61"/>
      <c r="AN19" s="56"/>
      <c r="AO19" s="42">
        <f>(F19+H19+J19+L19+N19+P19+R19+T19+V19+X19+Z19+AB19+AD19+AF19+AH19+AJ19)/(G19+I19+K19+M19+O19+Q19+S19+U19+W19+Y19+AA19+AC19+AE19+AG19+AI19+AK19)</f>
        <v>0.4473684210526316</v>
      </c>
      <c r="AP19" s="61"/>
      <c r="AT19" s="52"/>
      <c r="AU19" s="53"/>
      <c r="AV19" s="53"/>
      <c r="AW19" s="53"/>
      <c r="AX19" s="53"/>
      <c r="AY19" s="53"/>
      <c r="AZ19" s="53"/>
      <c r="BA19" s="51"/>
      <c r="BB19" s="47"/>
      <c r="BC19" s="47"/>
      <c r="BD19" s="47"/>
      <c r="BE19" s="47"/>
      <c r="BF19" s="47"/>
      <c r="BG19" s="47"/>
      <c r="BH19" s="47"/>
      <c r="BI19" s="47"/>
    </row>
    <row r="20" spans="1:61" ht="15.75" customHeight="1">
      <c r="A20" s="70">
        <v>9</v>
      </c>
      <c r="B20" s="66" t="s">
        <v>52</v>
      </c>
      <c r="C20" s="48"/>
      <c r="D20" s="48"/>
      <c r="E20" s="48" t="s">
        <v>34</v>
      </c>
      <c r="F20" s="44">
        <f>IF(F21&gt;3,"2")+IF(F21=3,"1")+IF(F21&lt;3,"0")</f>
        <v>0</v>
      </c>
      <c r="G20" s="45"/>
      <c r="H20" s="44">
        <f>IF(H21&gt;3,"2")+IF(H21=3,"1")+IF(H21&lt;3,"0")</f>
        <v>1</v>
      </c>
      <c r="I20" s="45"/>
      <c r="J20" s="44">
        <f>IF(J21&gt;3,"2")+IF(J21=3,"1")+IF(J21&lt;3,"0")</f>
        <v>1</v>
      </c>
      <c r="K20" s="45"/>
      <c r="L20" s="44">
        <f>IF(L21&gt;3,"2")+IF(L21=3,"1")+IF(L21&lt;3,"0")</f>
        <v>0</v>
      </c>
      <c r="M20" s="45"/>
      <c r="N20" s="44">
        <f>IF(N21&gt;3,"2")+IF(N21=3,"1")+IF(N21&lt;3,"0")</f>
        <v>1</v>
      </c>
      <c r="O20" s="45"/>
      <c r="P20" s="44">
        <f>IF(P21&gt;3,"2")+IF(P21=3,"1")+IF(P21&lt;3,"0")</f>
        <v>1</v>
      </c>
      <c r="Q20" s="45"/>
      <c r="R20" s="44">
        <f>IF(R21&gt;3,"2")+IF(R21=3,"1")+IF(R21&lt;3,"0")</f>
        <v>1</v>
      </c>
      <c r="S20" s="45"/>
      <c r="T20" s="44">
        <f>IF(T21&gt;3,"2")+IF(T21=3,"1")+IF(T21&lt;3,"0")</f>
        <v>1</v>
      </c>
      <c r="U20" s="45"/>
      <c r="V20" s="27"/>
      <c r="W20" s="28"/>
      <c r="X20" s="44">
        <f>IF(X21&gt;3,"2")+IF(X21=3,"1")+IF(X21&lt;3,"0")</f>
        <v>1</v>
      </c>
      <c r="Y20" s="45"/>
      <c r="Z20" s="44">
        <f>IF(Z21&gt;3,"2")+IF(Z21=3,"1")+IF(Z21&lt;3,"0")</f>
        <v>0</v>
      </c>
      <c r="AA20" s="45"/>
      <c r="AB20" s="44">
        <f>IF(AB21&gt;3,"2")+IF(AB21=3,"1")+IF(AB21&lt;3,"0")</f>
        <v>1</v>
      </c>
      <c r="AC20" s="45"/>
      <c r="AD20" s="44">
        <f>IF(AD21&gt;3,"2")+IF(AD21=3,"1")+IF(AD21&lt;3,"0")</f>
        <v>1</v>
      </c>
      <c r="AE20" s="45"/>
      <c r="AF20" s="44">
        <f>IF(AF21&gt;3,"2")+IF(AF21=3,"1")+IF(AF21&lt;3,"0")</f>
        <v>0</v>
      </c>
      <c r="AG20" s="45"/>
      <c r="AH20" s="44">
        <f>IF(AH21&gt;3,"2")+IF(AH21=3,"1")+IF(AH21&lt;3,"0")</f>
        <v>0</v>
      </c>
      <c r="AI20" s="45"/>
      <c r="AJ20" s="44">
        <f>IF(AJ21&gt;3,"2")+IF(AJ21=3,"1")+IF(AJ21&lt;3,"0")</f>
        <v>1</v>
      </c>
      <c r="AK20" s="45"/>
      <c r="AL20" s="60">
        <f>SUM(F20:AK20)</f>
        <v>10</v>
      </c>
      <c r="AM20" s="60">
        <v>5</v>
      </c>
      <c r="AN20" s="55"/>
      <c r="AO20" s="42">
        <f>BB36</f>
        <v>0</v>
      </c>
      <c r="AP20" s="60"/>
      <c r="AT20" s="46">
        <f>IF(F20=1,"0")+IF(G21=4,$AL20)+IF(F20=2,-$AL20)</f>
        <v>0</v>
      </c>
      <c r="AU20" s="46">
        <f>IF(H20=1,"0")+IF(I21=4,$AL20)+IF(H20=2,-$AL20)</f>
        <v>0</v>
      </c>
      <c r="AV20" s="46">
        <f>IF(J20=1,"0")+IF(K21=4,$AL20)+IF(J20=2,-$AL20)</f>
        <v>0</v>
      </c>
      <c r="AW20" s="46">
        <f>IF(L20=1,"0")+IF(M21=4,$AL20)+IF(L20=2,-$AL20)</f>
        <v>0</v>
      </c>
      <c r="AX20" s="46">
        <f>IF(N20=1,"0")+IF(O21=4,$AL20)+IF(N20=2,-$AL20)</f>
        <v>0</v>
      </c>
      <c r="AY20" s="46">
        <f>IF(P20=1,"0")+IF(Q21=4,$AL20)+IF(P20=2,-$AL20)</f>
        <v>0</v>
      </c>
      <c r="AZ20" s="46">
        <f>IF(R20=1,"0")+IF(S21=4,$AL20)+IF(R20=2,-$AL20)</f>
        <v>0</v>
      </c>
      <c r="BA20" s="46">
        <f>IF(T20=1,"0")+IF(U21=4,$AL20)+IF(T20=2,-$AL20)</f>
        <v>0</v>
      </c>
      <c r="BB20" s="50">
        <v>0</v>
      </c>
      <c r="BC20" s="46">
        <f>IF(X20=1,"0")+IF(Y21=4,$AL20)+IF(X20=2,-$AL20)</f>
        <v>0</v>
      </c>
      <c r="BD20" s="46">
        <f>IF(Z20=1,"0")+IF(AA21=4,$AL20)+IF(Z20=2,-$AL20)</f>
        <v>0</v>
      </c>
      <c r="BE20" s="46">
        <f>IF(AB20=1,"0")+IF(AC21=4,$AL20)+IF(AB20=2,-$AL20)</f>
        <v>0</v>
      </c>
      <c r="BF20" s="46">
        <f>IF(AD20=1,"0")+IF(AE21=4,$AL20)+IF(AD20=2,-$AL20)</f>
        <v>0</v>
      </c>
      <c r="BG20" s="46">
        <f>IF(AF20=1,"0")+IF(AG21=4,$AL20)+IF(AF20=2,-$AL20)</f>
        <v>0</v>
      </c>
      <c r="BH20" s="46">
        <f>IF(AH20=1,"0")+IF(AI21=4,$AL20)+IF(AH20=2,-$AL20)</f>
        <v>0</v>
      </c>
      <c r="BI20" s="46">
        <f>IF(AJ20=1,"0")+IF(AK21=4,$AL20)+IF(AJ20=2,-$AL20)</f>
        <v>0</v>
      </c>
    </row>
    <row r="21" spans="1:61" ht="12.75" customHeight="1">
      <c r="A21" s="71"/>
      <c r="B21" s="67"/>
      <c r="C21" s="49"/>
      <c r="D21" s="49"/>
      <c r="E21" s="49"/>
      <c r="F21" s="26">
        <v>1</v>
      </c>
      <c r="G21" s="25">
        <v>3</v>
      </c>
      <c r="H21" s="26">
        <v>3</v>
      </c>
      <c r="I21" s="25">
        <v>0</v>
      </c>
      <c r="J21" s="26">
        <v>3</v>
      </c>
      <c r="K21" s="25">
        <v>2</v>
      </c>
      <c r="L21" s="26">
        <v>0</v>
      </c>
      <c r="M21" s="25">
        <v>3</v>
      </c>
      <c r="N21" s="26">
        <v>3</v>
      </c>
      <c r="O21" s="25">
        <v>0</v>
      </c>
      <c r="P21" s="26">
        <v>3</v>
      </c>
      <c r="Q21" s="25">
        <v>2</v>
      </c>
      <c r="R21" s="26">
        <v>3</v>
      </c>
      <c r="S21" s="25">
        <v>1</v>
      </c>
      <c r="T21" s="26">
        <v>3</v>
      </c>
      <c r="U21" s="25">
        <v>0</v>
      </c>
      <c r="V21" s="29"/>
      <c r="W21" s="30"/>
      <c r="X21" s="26">
        <v>3</v>
      </c>
      <c r="Y21" s="25">
        <v>1</v>
      </c>
      <c r="Z21" s="26">
        <v>0</v>
      </c>
      <c r="AA21" s="25">
        <v>3</v>
      </c>
      <c r="AB21" s="26">
        <v>3</v>
      </c>
      <c r="AC21" s="25">
        <v>0</v>
      </c>
      <c r="AD21" s="26">
        <v>3</v>
      </c>
      <c r="AE21" s="25">
        <v>1</v>
      </c>
      <c r="AF21" s="26">
        <v>2</v>
      </c>
      <c r="AG21" s="25">
        <v>3</v>
      </c>
      <c r="AH21" s="26">
        <v>0</v>
      </c>
      <c r="AI21" s="25">
        <v>3</v>
      </c>
      <c r="AJ21" s="26">
        <v>3</v>
      </c>
      <c r="AK21" s="25">
        <v>0</v>
      </c>
      <c r="AL21" s="61"/>
      <c r="AM21" s="61"/>
      <c r="AN21" s="56"/>
      <c r="AO21" s="42">
        <f>(F21+H21+J21+L21+N21+P21+R21+T21+V21+X21+Z21+AB21+AD21+AF21+AH21+AJ21)/(G21+I21+K21+M21+O21+Q21+S21+U21+W21+Y21+AA21+AC21+AE21+AG21+AI21+AK21)</f>
        <v>1.5</v>
      </c>
      <c r="AP21" s="61"/>
      <c r="AT21" s="52"/>
      <c r="AU21" s="53"/>
      <c r="AV21" s="53"/>
      <c r="AW21" s="53"/>
      <c r="AX21" s="53"/>
      <c r="AY21" s="53"/>
      <c r="AZ21" s="53"/>
      <c r="BA21" s="47"/>
      <c r="BB21" s="51"/>
      <c r="BC21" s="47"/>
      <c r="BD21" s="47"/>
      <c r="BE21" s="47"/>
      <c r="BF21" s="47"/>
      <c r="BG21" s="47"/>
      <c r="BH21" s="47"/>
      <c r="BI21" s="47"/>
    </row>
    <row r="22" spans="1:61" ht="15.75" customHeight="1">
      <c r="A22" s="70">
        <v>10</v>
      </c>
      <c r="B22" s="66" t="s">
        <v>53</v>
      </c>
      <c r="C22" s="48"/>
      <c r="D22" s="48"/>
      <c r="E22" s="48" t="s">
        <v>34</v>
      </c>
      <c r="F22" s="44">
        <f>IF(F23&gt;3,"2")+IF(F23=3,"1")+IF(F23&lt;3,"0")</f>
        <v>0</v>
      </c>
      <c r="G22" s="45"/>
      <c r="H22" s="44">
        <f>IF(H23&gt;3,"2")+IF(H23=3,"1")+IF(H23&lt;3,"0")</f>
        <v>0</v>
      </c>
      <c r="I22" s="45"/>
      <c r="J22" s="44">
        <f>IF(J23&gt;3,"2")+IF(J23=3,"1")+IF(J23&lt;3,"0")</f>
        <v>0</v>
      </c>
      <c r="K22" s="45"/>
      <c r="L22" s="44">
        <f>IF(L23&gt;3,"2")+IF(L23=3,"1")+IF(L23&lt;3,"0")</f>
        <v>0</v>
      </c>
      <c r="M22" s="45"/>
      <c r="N22" s="44">
        <f>IF(N23&gt;3,"2")+IF(N23=3,"1")+IF(N23&lt;3,"0")</f>
        <v>0</v>
      </c>
      <c r="O22" s="45"/>
      <c r="P22" s="44">
        <f>IF(P23&gt;3,"2")+IF(P23=3,"1")+IF(P23&lt;3,"0")</f>
        <v>0</v>
      </c>
      <c r="Q22" s="45"/>
      <c r="R22" s="44">
        <f>IF(R23&gt;3,"2")+IF(R23=3,"1")+IF(R23&lt;3,"0")</f>
        <v>0</v>
      </c>
      <c r="S22" s="45"/>
      <c r="T22" s="44">
        <f>IF(T23&gt;3,"2")+IF(T23=3,"1")+IF(T23&lt;3,"0")</f>
        <v>0</v>
      </c>
      <c r="U22" s="45"/>
      <c r="V22" s="44">
        <f>IF(V23&gt;3,"2")+IF(V23=3,"1")+IF(V23&lt;3,"0")</f>
        <v>0</v>
      </c>
      <c r="W22" s="45"/>
      <c r="X22" s="27"/>
      <c r="Y22" s="28"/>
      <c r="Z22" s="44">
        <f>IF(Z23&gt;3,"2")+IF(Z23=3,"1")+IF(Z23&lt;3,"0")</f>
        <v>1</v>
      </c>
      <c r="AA22" s="45"/>
      <c r="AB22" s="44">
        <f>IF(AB23&gt;3,"2")+IF(AB23=3,"1")+IF(AB23&lt;3,"0")</f>
        <v>0</v>
      </c>
      <c r="AC22" s="45"/>
      <c r="AD22" s="44">
        <f>IF(AD23&gt;3,"2")+IF(AD23=3,"1")+IF(AD23&lt;3,"0")</f>
        <v>0</v>
      </c>
      <c r="AE22" s="45"/>
      <c r="AF22" s="44">
        <f>IF(AF23&gt;3,"2")+IF(AF23=3,"1")+IF(AF23&lt;3,"0")</f>
        <v>0</v>
      </c>
      <c r="AG22" s="45"/>
      <c r="AH22" s="44">
        <f>IF(AH23&gt;3,"2")+IF(AH23=3,"1")+IF(AH23&lt;3,"0")</f>
        <v>0</v>
      </c>
      <c r="AI22" s="45"/>
      <c r="AJ22" s="44">
        <f>IF(AJ23&gt;3,"2")+IF(AJ23=3,"1")+IF(AJ23&lt;3,"0")</f>
        <v>1</v>
      </c>
      <c r="AK22" s="45"/>
      <c r="AL22" s="60">
        <f>SUM(F22:AK22)</f>
        <v>2</v>
      </c>
      <c r="AM22" s="60">
        <v>15</v>
      </c>
      <c r="AN22" s="55"/>
      <c r="AO22" s="42">
        <f>BC36</f>
        <v>0</v>
      </c>
      <c r="AP22" s="60"/>
      <c r="AT22" s="46">
        <f>IF(F22=1,"0")+IF(G23=4,$AL22)+IF(F22=2,-$AL22)</f>
        <v>0</v>
      </c>
      <c r="AU22" s="46">
        <f>IF(H22=1,"0")+IF(I23=4,$AL22)+IF(H22=2,-$AL22)</f>
        <v>0</v>
      </c>
      <c r="AV22" s="46">
        <f>IF(J22=1,"0")+IF(K23=4,$AL22)+IF(J22=2,-$AL22)</f>
        <v>0</v>
      </c>
      <c r="AW22" s="46">
        <f>IF(L22=1,"0")+IF(M23=4,$AL22)+IF(L22=2,-$AL22)</f>
        <v>0</v>
      </c>
      <c r="AX22" s="46">
        <f>IF(N22=1,"0")+IF(O23=4,$AL22)+IF(N22=2,-$AL22)</f>
        <v>0</v>
      </c>
      <c r="AY22" s="46">
        <f>IF(P22=1,"0")+IF(Q23=4,$AL22)+IF(P22=2,-$AL22)</f>
        <v>0</v>
      </c>
      <c r="AZ22" s="46">
        <f>IF(R22=1,"0")+IF(S23=4,$AL22)+IF(R22=2,-$AL22)</f>
        <v>0</v>
      </c>
      <c r="BA22" s="46">
        <f>IF(T22=1,"0")+IF(U23=4,$AL22)+IF(T22=2,-$AL22)</f>
        <v>0</v>
      </c>
      <c r="BB22" s="46">
        <f>IF(V22=1,"0")+IF(W23=4,$AL22)+IF(V22=2,-$AL22)</f>
        <v>0</v>
      </c>
      <c r="BC22" s="50">
        <v>0</v>
      </c>
      <c r="BD22" s="46">
        <f>IF(Z22=1,"0")+IF(AA23=4,$AL22)+IF(Z22=2,-$AL22)</f>
        <v>0</v>
      </c>
      <c r="BE22" s="46">
        <f>IF(AB22=1,"0")+IF(AC23=4,$AL22)+IF(AB22=2,-$AL22)</f>
        <v>0</v>
      </c>
      <c r="BF22" s="46">
        <f>IF(AD22=1,"0")+IF(AE23=4,$AL22)+IF(AD22=2,-$AL22)</f>
        <v>0</v>
      </c>
      <c r="BG22" s="46">
        <f>IF(AF22=1,"0")+IF(AG23=4,$AL22)+IF(AF22=2,-$AL22)</f>
        <v>0</v>
      </c>
      <c r="BH22" s="46">
        <f>IF(AH22=1,"0")+IF(AI23=4,$AL22)+IF(AH22=2,-$AL22)</f>
        <v>0</v>
      </c>
      <c r="BI22" s="46">
        <f>IF(AJ22=1,"0")+IF(AK23=4,$AL22)+IF(AJ22=2,-$AL22)</f>
        <v>0</v>
      </c>
    </row>
    <row r="23" spans="1:61" ht="12.75" customHeight="1">
      <c r="A23" s="71"/>
      <c r="B23" s="67"/>
      <c r="C23" s="49"/>
      <c r="D23" s="49"/>
      <c r="E23" s="49"/>
      <c r="F23" s="26">
        <v>1</v>
      </c>
      <c r="G23" s="25">
        <v>3</v>
      </c>
      <c r="H23" s="26">
        <v>1</v>
      </c>
      <c r="I23" s="25">
        <v>3</v>
      </c>
      <c r="J23" s="26">
        <v>0</v>
      </c>
      <c r="K23" s="25">
        <v>3</v>
      </c>
      <c r="L23" s="26">
        <v>0</v>
      </c>
      <c r="M23" s="25">
        <v>3</v>
      </c>
      <c r="N23" s="26">
        <v>0</v>
      </c>
      <c r="O23" s="25">
        <v>3</v>
      </c>
      <c r="P23" s="26">
        <v>1</v>
      </c>
      <c r="Q23" s="25">
        <v>3</v>
      </c>
      <c r="R23" s="26">
        <v>1</v>
      </c>
      <c r="S23" s="25">
        <v>3</v>
      </c>
      <c r="T23" s="26">
        <v>1</v>
      </c>
      <c r="U23" s="25">
        <v>3</v>
      </c>
      <c r="V23" s="26">
        <v>1</v>
      </c>
      <c r="W23" s="25">
        <v>3</v>
      </c>
      <c r="X23" s="29"/>
      <c r="Y23" s="30"/>
      <c r="Z23" s="26">
        <v>3</v>
      </c>
      <c r="AA23" s="25">
        <v>2</v>
      </c>
      <c r="AB23" s="26">
        <v>2</v>
      </c>
      <c r="AC23" s="25">
        <v>3</v>
      </c>
      <c r="AD23" s="26">
        <v>1</v>
      </c>
      <c r="AE23" s="25">
        <v>3</v>
      </c>
      <c r="AF23" s="26">
        <v>0</v>
      </c>
      <c r="AG23" s="25">
        <v>3</v>
      </c>
      <c r="AH23" s="26">
        <v>1</v>
      </c>
      <c r="AI23" s="25">
        <v>3</v>
      </c>
      <c r="AJ23" s="26">
        <v>3</v>
      </c>
      <c r="AK23" s="25">
        <v>1</v>
      </c>
      <c r="AL23" s="61"/>
      <c r="AM23" s="61"/>
      <c r="AN23" s="56"/>
      <c r="AO23" s="42">
        <f>(F23+H23+J23+L23+N23+P23+R23+T23+V23+X23+Z23+AB23+AD23+AF23+AH23+AJ23)/(G23+I23+K23+M23+O23+Q23+S23+U23+W23+Y23+AA23+AC23+AE23+AG23+AI23+AK23)</f>
        <v>0.38095238095238093</v>
      </c>
      <c r="AP23" s="61"/>
      <c r="AT23" s="52"/>
      <c r="AU23" s="53"/>
      <c r="AV23" s="53"/>
      <c r="AW23" s="53"/>
      <c r="AX23" s="53"/>
      <c r="AY23" s="53"/>
      <c r="AZ23" s="53"/>
      <c r="BA23" s="47"/>
      <c r="BB23" s="47"/>
      <c r="BC23" s="51"/>
      <c r="BD23" s="47"/>
      <c r="BE23" s="47"/>
      <c r="BF23" s="47"/>
      <c r="BG23" s="47"/>
      <c r="BH23" s="47"/>
      <c r="BI23" s="47"/>
    </row>
    <row r="24" spans="1:61" ht="15.75" customHeight="1">
      <c r="A24" s="70">
        <v>11</v>
      </c>
      <c r="B24" s="66" t="s">
        <v>54</v>
      </c>
      <c r="C24" s="48"/>
      <c r="D24" s="48"/>
      <c r="E24" s="48" t="s">
        <v>55</v>
      </c>
      <c r="F24" s="44">
        <v>1</v>
      </c>
      <c r="G24" s="45"/>
      <c r="H24" s="44">
        <v>1</v>
      </c>
      <c r="I24" s="45"/>
      <c r="J24" s="44">
        <v>0</v>
      </c>
      <c r="K24" s="45"/>
      <c r="L24" s="44">
        <v>0</v>
      </c>
      <c r="M24" s="45"/>
      <c r="N24" s="44">
        <v>1</v>
      </c>
      <c r="O24" s="45"/>
      <c r="P24" s="44">
        <v>1</v>
      </c>
      <c r="Q24" s="45"/>
      <c r="R24" s="44">
        <v>0</v>
      </c>
      <c r="S24" s="45"/>
      <c r="T24" s="44">
        <v>1</v>
      </c>
      <c r="U24" s="45"/>
      <c r="V24" s="44">
        <f>IF(V25&gt;3,"2")+IF(V25=3,"1")+IF(V25&lt;3,"0")</f>
        <v>1</v>
      </c>
      <c r="W24" s="45"/>
      <c r="X24" s="44">
        <f>IF(X25&gt;3,"2")+IF(X25=3,"1")+IF(X25&lt;3,"0")</f>
        <v>0</v>
      </c>
      <c r="Y24" s="45"/>
      <c r="Z24" s="27"/>
      <c r="AA24" s="28"/>
      <c r="AB24" s="44">
        <f>IF(AB25&gt;3,"2")+IF(AB25=3,"1")+IF(AB25&lt;3,"0")</f>
        <v>1</v>
      </c>
      <c r="AC24" s="45"/>
      <c r="AD24" s="44">
        <f>IF(AD25&gt;3,"2")+IF(AD25=3,"1")+IF(AD25&lt;3,"0")</f>
        <v>0</v>
      </c>
      <c r="AE24" s="45"/>
      <c r="AF24" s="44">
        <f>IF(AF25&gt;3,"2")+IF(AF25=3,"1")+IF(AF25&lt;3,"0")</f>
        <v>0</v>
      </c>
      <c r="AG24" s="45"/>
      <c r="AH24" s="44">
        <f>IF(AH25&gt;3,"2")+IF(AH25=3,"1")+IF(AH25&lt;3,"0")</f>
        <v>0</v>
      </c>
      <c r="AI24" s="45"/>
      <c r="AJ24" s="44">
        <f>IF(AJ25&gt;3,"2")+IF(AJ25=3,"1")+IF(AJ25&lt;3,"0")</f>
        <v>1</v>
      </c>
      <c r="AK24" s="45"/>
      <c r="AL24" s="60">
        <f>SUM(F24:AK24)</f>
        <v>8</v>
      </c>
      <c r="AM24" s="60">
        <v>7</v>
      </c>
      <c r="AN24" s="55"/>
      <c r="AO24" s="42">
        <f>BD36</f>
        <v>0</v>
      </c>
      <c r="AP24" s="60"/>
      <c r="AT24" s="46">
        <f>IF(F24=1,"0")+IF(G25=4,$AL24)+IF(F24=2,-$AL24)</f>
        <v>0</v>
      </c>
      <c r="AU24" s="46">
        <f>IF(H24=1,"0")+IF(I25=4,$AL24)+IF(H24=2,-$AL24)</f>
        <v>0</v>
      </c>
      <c r="AV24" s="46">
        <f>IF(J24=1,"0")+IF(K25=4,$AL24)+IF(J24=2,-$AL24)</f>
        <v>0</v>
      </c>
      <c r="AW24" s="46">
        <f>IF(L24=1,"0")+IF(M25=4,$AL24)+IF(L24=2,-$AL24)</f>
        <v>0</v>
      </c>
      <c r="AX24" s="46">
        <f>IF(N24=1,"0")+IF(O25=4,$AL24)+IF(N24=2,-$AL24)</f>
        <v>0</v>
      </c>
      <c r="AY24" s="46">
        <f>IF(P24=1,"0")+IF(Q25=4,$AL24)+IF(P24=2,-$AL24)</f>
        <v>0</v>
      </c>
      <c r="AZ24" s="46">
        <f>IF(R24=1,"0")+IF(S25=4,$AL24)+IF(R24=2,-$AL24)</f>
        <v>0</v>
      </c>
      <c r="BA24" s="46">
        <f>IF(T24=1,"0")+IF(U25=4,$AL24)+IF(T24=2,-$AL24)</f>
        <v>0</v>
      </c>
      <c r="BB24" s="46">
        <f>IF(V24=1,"0")+IF(W25=4,$AL24)+IF(V24=2,-$AL24)</f>
        <v>0</v>
      </c>
      <c r="BC24" s="46">
        <f>IF(X24=1,"0")+IF(Y25=4,$AL24)+IF(X24=2,-$AL24)</f>
        <v>0</v>
      </c>
      <c r="BD24" s="50">
        <v>0</v>
      </c>
      <c r="BE24" s="46">
        <f>IF(AB24=1,"0")+IF(AC25=4,$AL24)+IF(AB24=2,-$AL24)</f>
        <v>0</v>
      </c>
      <c r="BF24" s="46">
        <f>IF(AD24=1,"0")+IF(AE25=4,$AL24)+IF(AD24=2,-$AL24)</f>
        <v>0</v>
      </c>
      <c r="BG24" s="46">
        <f>IF(AF24=1,"0")+IF(AG25=4,$AL24)+IF(AF24=2,-$AL24)</f>
        <v>0</v>
      </c>
      <c r="BH24" s="46">
        <f>IF(AH24=1,"0")+IF(AI25=4,$AL24)+IF(AH24=2,-$AL24)</f>
        <v>0</v>
      </c>
      <c r="BI24" s="46">
        <f>IF(AJ24=1,"0")+IF(AK25=4,$AL24)+IF(AJ24=2,-$AL24)</f>
        <v>0</v>
      </c>
    </row>
    <row r="25" spans="1:61" ht="12.75" customHeight="1">
      <c r="A25" s="71"/>
      <c r="B25" s="67"/>
      <c r="C25" s="49"/>
      <c r="D25" s="49"/>
      <c r="E25" s="49"/>
      <c r="F25" s="18">
        <v>3</v>
      </c>
      <c r="G25" s="19">
        <v>1</v>
      </c>
      <c r="H25" s="26">
        <v>3</v>
      </c>
      <c r="I25" s="25">
        <v>0</v>
      </c>
      <c r="J25" s="26">
        <v>0</v>
      </c>
      <c r="K25" s="25">
        <v>3</v>
      </c>
      <c r="L25" s="26">
        <v>0</v>
      </c>
      <c r="M25" s="25">
        <v>3</v>
      </c>
      <c r="N25" s="26">
        <v>3</v>
      </c>
      <c r="O25" s="25">
        <v>2</v>
      </c>
      <c r="P25" s="26">
        <v>3</v>
      </c>
      <c r="Q25" s="25">
        <v>1</v>
      </c>
      <c r="R25" s="26">
        <v>2</v>
      </c>
      <c r="S25" s="25">
        <v>3</v>
      </c>
      <c r="T25" s="26">
        <v>3</v>
      </c>
      <c r="U25" s="25">
        <v>1</v>
      </c>
      <c r="V25" s="26">
        <v>3</v>
      </c>
      <c r="W25" s="25">
        <v>0</v>
      </c>
      <c r="X25" s="26">
        <v>2</v>
      </c>
      <c r="Y25" s="25">
        <v>3</v>
      </c>
      <c r="Z25" s="29"/>
      <c r="AA25" s="30"/>
      <c r="AB25" s="26">
        <v>3</v>
      </c>
      <c r="AC25" s="25">
        <v>0</v>
      </c>
      <c r="AD25" s="26">
        <v>1</v>
      </c>
      <c r="AE25" s="25">
        <v>3</v>
      </c>
      <c r="AF25" s="26">
        <v>2</v>
      </c>
      <c r="AG25" s="25">
        <v>3</v>
      </c>
      <c r="AH25" s="26">
        <v>2</v>
      </c>
      <c r="AI25" s="25">
        <v>3</v>
      </c>
      <c r="AJ25" s="26">
        <v>3</v>
      </c>
      <c r="AK25" s="25">
        <v>0</v>
      </c>
      <c r="AL25" s="61"/>
      <c r="AM25" s="61"/>
      <c r="AN25" s="56"/>
      <c r="AO25" s="42">
        <f>(F25+H25+J25+L25+N25+P25+R25+T25+V25+X25+Z25+AB25+AD25+AF25+AH25+AJ25)/(G25+I25+K25+M25+O25+Q25+S25+U25+W25+Y25+AA25+AC25+AE25+AG25+AI25+AK25)</f>
        <v>1.2692307692307692</v>
      </c>
      <c r="AP25" s="61"/>
      <c r="AT25" s="52"/>
      <c r="AU25" s="53"/>
      <c r="AV25" s="53"/>
      <c r="AW25" s="53"/>
      <c r="AX25" s="53"/>
      <c r="AY25" s="53"/>
      <c r="AZ25" s="53"/>
      <c r="BA25" s="47"/>
      <c r="BB25" s="47"/>
      <c r="BC25" s="47"/>
      <c r="BD25" s="51"/>
      <c r="BE25" s="47"/>
      <c r="BF25" s="47"/>
      <c r="BG25" s="47"/>
      <c r="BH25" s="47"/>
      <c r="BI25" s="47"/>
    </row>
    <row r="26" spans="1:61" ht="15.75" customHeight="1">
      <c r="A26" s="70">
        <v>12</v>
      </c>
      <c r="B26" s="66" t="s">
        <v>56</v>
      </c>
      <c r="C26" s="48"/>
      <c r="D26" s="48"/>
      <c r="E26" s="48" t="s">
        <v>55</v>
      </c>
      <c r="F26" s="44">
        <f>IF(F27&gt;3,"2")+IF(F27=3,"1")+IF(F27&lt;3,"0")</f>
        <v>0</v>
      </c>
      <c r="G26" s="45"/>
      <c r="H26" s="44">
        <f>IF(H27&gt;3,"2")+IF(H27=3,"1")+IF(H27&lt;3,"0")</f>
        <v>0</v>
      </c>
      <c r="I26" s="45"/>
      <c r="J26" s="44">
        <f>IF(J27&gt;3,"2")+IF(J27=3,"1")+IF(J27&lt;3,"0")</f>
        <v>0</v>
      </c>
      <c r="K26" s="45"/>
      <c r="L26" s="44">
        <f>IF(L27&gt;3,"2")+IF(L27=3,"1")+IF(L27&lt;3,"0")</f>
        <v>0</v>
      </c>
      <c r="M26" s="45"/>
      <c r="N26" s="44">
        <f>IF(N27&gt;3,"2")+IF(N27=3,"1")+IF(N27&lt;3,"0")</f>
        <v>0</v>
      </c>
      <c r="O26" s="45"/>
      <c r="P26" s="44">
        <f>IF(P27&gt;3,"2")+IF(P27=3,"1")+IF(P27&lt;3,"0")</f>
        <v>0</v>
      </c>
      <c r="Q26" s="45"/>
      <c r="R26" s="44">
        <f>IF(R27&gt;3,"2")+IF(R27=3,"1")+IF(R27&lt;3,"0")</f>
        <v>1</v>
      </c>
      <c r="S26" s="45"/>
      <c r="T26" s="44">
        <f>IF(T27&gt;3,"2")+IF(T27=3,"1")+IF(T27&lt;3,"0")</f>
        <v>1</v>
      </c>
      <c r="U26" s="45"/>
      <c r="V26" s="44">
        <f>IF(V27&gt;3,"2")+IF(V27=3,"1")+IF(V27&lt;3,"0")</f>
        <v>0</v>
      </c>
      <c r="W26" s="45"/>
      <c r="X26" s="44">
        <f>IF(X27&gt;3,"2")+IF(X27=3,"1")+IF(X27&lt;3,"0")</f>
        <v>1</v>
      </c>
      <c r="Y26" s="45"/>
      <c r="Z26" s="44">
        <f>IF(Z27&gt;3,"2")+IF(Z27=3,"1")+IF(Z27&lt;3,"0")</f>
        <v>0</v>
      </c>
      <c r="AA26" s="45"/>
      <c r="AB26" s="27"/>
      <c r="AC26" s="28"/>
      <c r="AD26" s="44">
        <v>1</v>
      </c>
      <c r="AE26" s="45"/>
      <c r="AF26" s="44">
        <v>0</v>
      </c>
      <c r="AG26" s="45"/>
      <c r="AH26" s="44">
        <v>0</v>
      </c>
      <c r="AI26" s="45"/>
      <c r="AJ26" s="44">
        <f>IF(AJ27&gt;3,"2")+IF(AJ27=3,"1")+IF(AJ27&lt;3,"0")</f>
        <v>1</v>
      </c>
      <c r="AK26" s="45"/>
      <c r="AL26" s="60">
        <f>SUM(F26:AK26)</f>
        <v>5</v>
      </c>
      <c r="AM26" s="60">
        <v>11</v>
      </c>
      <c r="AN26" s="55"/>
      <c r="AO26" s="42">
        <f>BE36</f>
        <v>0</v>
      </c>
      <c r="AP26" s="60"/>
      <c r="AT26" s="46">
        <f>IF(F26=1,"0")+IF(G27=4,$AL26)+IF(F26=2,-$AL26)</f>
        <v>0</v>
      </c>
      <c r="AU26" s="46">
        <f>IF(H26=1,"0")+IF(I27=4,$AL26)+IF(H26=2,-$AL26)</f>
        <v>0</v>
      </c>
      <c r="AV26" s="46">
        <f>IF(J26=1,"0")+IF(K27=4,$AL26)+IF(J26=2,-$AL26)</f>
        <v>0</v>
      </c>
      <c r="AW26" s="46">
        <f>IF(L26=1,"0")+IF(M27=4,$AL26)+IF(L26=2,-$AL26)</f>
        <v>0</v>
      </c>
      <c r="AX26" s="46">
        <f>IF(N26=1,"0")+IF(O27=4,$AL26)+IF(N26=2,-$AL26)</f>
        <v>0</v>
      </c>
      <c r="AY26" s="46">
        <f>IF(P26=1,"0")+IF(Q27=4,$AL26)+IF(P26=2,-$AL26)</f>
        <v>0</v>
      </c>
      <c r="AZ26" s="46">
        <f>IF(R26=1,"0")+IF(S27=4,$AL26)+IF(R26=2,-$AL26)</f>
        <v>0</v>
      </c>
      <c r="BA26" s="46">
        <f>IF(T26=1,"0")+IF(U27=4,$AL26)+IF(T26=2,-$AL26)</f>
        <v>0</v>
      </c>
      <c r="BB26" s="46">
        <f>IF(V26=1,"0")+IF(W27=4,$AL26)+IF(V26=2,-$AL26)</f>
        <v>0</v>
      </c>
      <c r="BC26" s="46">
        <f>IF(X26=1,"0")+IF(Y27=4,$AL26)+IF(X26=2,-$AL26)</f>
        <v>0</v>
      </c>
      <c r="BD26" s="46">
        <f>IF(Z26=1,"0")+IF(AA27=4,$AL26)+IF(Z26=2,-$AL26)</f>
        <v>0</v>
      </c>
      <c r="BE26" s="50">
        <v>0</v>
      </c>
      <c r="BF26" s="46">
        <f>IF(AD26=1,"0")+IF(AE27=4,$AL26)+IF(AD26=2,-$AL26)</f>
        <v>0</v>
      </c>
      <c r="BG26" s="46">
        <f>IF(AF26=1,"0")+IF(AG27=4,$AL26)+IF(AF26=2,-$AL26)</f>
        <v>0</v>
      </c>
      <c r="BH26" s="46">
        <f>IF(AH26=1,"0")+IF(AI27=4,$AL26)+IF(AH26=2,-$AL26)</f>
        <v>0</v>
      </c>
      <c r="BI26" s="46">
        <f>IF(AJ26=1,"0")+IF(AK27=4,$AL26)+IF(AJ26=2,-$AL26)</f>
        <v>0</v>
      </c>
    </row>
    <row r="27" spans="1:61" ht="12.75" customHeight="1">
      <c r="A27" s="71"/>
      <c r="B27" s="67"/>
      <c r="C27" s="49"/>
      <c r="D27" s="49"/>
      <c r="E27" s="49"/>
      <c r="F27" s="18">
        <v>0</v>
      </c>
      <c r="G27" s="19">
        <v>3</v>
      </c>
      <c r="H27" s="18">
        <v>0</v>
      </c>
      <c r="I27" s="19">
        <v>3</v>
      </c>
      <c r="J27" s="26">
        <v>1</v>
      </c>
      <c r="K27" s="25">
        <v>3</v>
      </c>
      <c r="L27" s="26">
        <v>2</v>
      </c>
      <c r="M27" s="25">
        <v>3</v>
      </c>
      <c r="N27" s="26">
        <v>0</v>
      </c>
      <c r="O27" s="25">
        <v>3</v>
      </c>
      <c r="P27" s="26">
        <v>1</v>
      </c>
      <c r="Q27" s="25">
        <v>3</v>
      </c>
      <c r="R27" s="26">
        <v>3</v>
      </c>
      <c r="S27" s="25">
        <v>2</v>
      </c>
      <c r="T27" s="26">
        <v>3</v>
      </c>
      <c r="U27" s="25">
        <v>2</v>
      </c>
      <c r="V27" s="26">
        <v>0</v>
      </c>
      <c r="W27" s="25">
        <v>3</v>
      </c>
      <c r="X27" s="26">
        <v>3</v>
      </c>
      <c r="Y27" s="25">
        <v>2</v>
      </c>
      <c r="Z27" s="26">
        <v>0</v>
      </c>
      <c r="AA27" s="25">
        <v>3</v>
      </c>
      <c r="AB27" s="29"/>
      <c r="AC27" s="30"/>
      <c r="AD27" s="26">
        <v>3</v>
      </c>
      <c r="AE27" s="25">
        <v>0</v>
      </c>
      <c r="AF27" s="26">
        <v>2</v>
      </c>
      <c r="AG27" s="25">
        <v>3</v>
      </c>
      <c r="AH27" s="26">
        <v>1</v>
      </c>
      <c r="AI27" s="25">
        <v>3</v>
      </c>
      <c r="AJ27" s="26">
        <v>3</v>
      </c>
      <c r="AK27" s="25">
        <v>0</v>
      </c>
      <c r="AL27" s="61"/>
      <c r="AM27" s="61"/>
      <c r="AN27" s="56"/>
      <c r="AO27" s="42">
        <f>(F27+H27+J27+L27+N27+P27+R27+T27+V27+X27+Z27+AB27+AD27+AF27+AH27+AJ27)/(G27+I27+K27+M27+O27+Q27+S27+U27+W27+Y27+AA27+AC27+AE27+AG27+AI27+AK27)</f>
        <v>0.6111111111111112</v>
      </c>
      <c r="AP27" s="61"/>
      <c r="AT27" s="52"/>
      <c r="AU27" s="53"/>
      <c r="AV27" s="53"/>
      <c r="AW27" s="53"/>
      <c r="AX27" s="53"/>
      <c r="AY27" s="53"/>
      <c r="AZ27" s="53"/>
      <c r="BA27" s="47"/>
      <c r="BB27" s="47"/>
      <c r="BC27" s="47"/>
      <c r="BD27" s="47"/>
      <c r="BE27" s="51"/>
      <c r="BF27" s="47"/>
      <c r="BG27" s="47"/>
      <c r="BH27" s="47"/>
      <c r="BI27" s="47"/>
    </row>
    <row r="28" spans="1:61" ht="13.5" customHeight="1">
      <c r="A28" s="70">
        <v>13</v>
      </c>
      <c r="B28" s="66" t="s">
        <v>37</v>
      </c>
      <c r="C28" s="48"/>
      <c r="D28" s="48"/>
      <c r="E28" s="48" t="s">
        <v>31</v>
      </c>
      <c r="F28" s="44">
        <f>IF(F29&gt;3,"2")+IF(F29=3,"1")+IF(F29&lt;3,"0")</f>
        <v>1</v>
      </c>
      <c r="G28" s="45"/>
      <c r="H28" s="44">
        <f>IF(H29&gt;3,"2")+IF(H29=3,"1")+IF(H29&lt;3,"0")</f>
        <v>1</v>
      </c>
      <c r="I28" s="45"/>
      <c r="J28" s="44">
        <f>IF(J29&gt;3,"2")+IF(J29=3,"1")+IF(J29&lt;3,"0")</f>
        <v>0</v>
      </c>
      <c r="K28" s="45"/>
      <c r="L28" s="44">
        <f>IF(L29&gt;3,"2")+IF(L29=3,"1")+IF(L29&lt;3,"0")</f>
        <v>0</v>
      </c>
      <c r="M28" s="45"/>
      <c r="N28" s="44">
        <f>IF(N29&gt;3,"2")+IF(N29=3,"1")+IF(N29&lt;3,"0")</f>
        <v>1</v>
      </c>
      <c r="O28" s="45"/>
      <c r="P28" s="44">
        <f>IF(P29&gt;3,"2")+IF(P29=3,"1")+IF(P29&lt;3,"0")</f>
        <v>1</v>
      </c>
      <c r="Q28" s="45"/>
      <c r="R28" s="44">
        <f>IF(R29&gt;3,"2")+IF(R29=3,"1")+IF(R29&lt;3,"0")</f>
        <v>1</v>
      </c>
      <c r="S28" s="45"/>
      <c r="T28" s="44">
        <f>IF(T29&gt;3,"2")+IF(T29=3,"1")+IF(T29&lt;3,"0")</f>
        <v>1</v>
      </c>
      <c r="U28" s="45"/>
      <c r="V28" s="44">
        <f>IF(V29&gt;3,"2")+IF(V29=3,"1")+IF(V29&lt;3,"0")</f>
        <v>0</v>
      </c>
      <c r="W28" s="45"/>
      <c r="X28" s="44">
        <f>IF(X29&gt;3,"2")+IF(X29=3,"1")+IF(X29&lt;3,"0")</f>
        <v>1</v>
      </c>
      <c r="Y28" s="45"/>
      <c r="Z28" s="44">
        <f>IF(Z29&gt;3,"2")+IF(Z29=3,"1")+IF(Z29&lt;3,"0")</f>
        <v>1</v>
      </c>
      <c r="AA28" s="45"/>
      <c r="AB28" s="44">
        <f>IF(AB29&gt;3,"2")+IF(AB29=3,"1")+IF(AB29&lt;3,"0")</f>
        <v>0</v>
      </c>
      <c r="AC28" s="45"/>
      <c r="AD28" s="27"/>
      <c r="AE28" s="28"/>
      <c r="AF28" s="44">
        <f>IF(AF29&gt;3,"2")+IF(AF29=3,"1")+IF(AF29&lt;3,"0")</f>
        <v>0</v>
      </c>
      <c r="AG28" s="45"/>
      <c r="AH28" s="44">
        <f>IF(AH29&gt;3,"2")+IF(AH29=3,"1")+IF(AH29&lt;3,"0")</f>
        <v>0</v>
      </c>
      <c r="AI28" s="45"/>
      <c r="AJ28" s="44">
        <f>IF(AJ29&gt;3,"2")+IF(AJ29=3,"1")+IF(AJ29&lt;3,"0")</f>
        <v>1</v>
      </c>
      <c r="AK28" s="45"/>
      <c r="AL28" s="60">
        <f>SUM(F28:AK28)</f>
        <v>9</v>
      </c>
      <c r="AM28" s="60">
        <v>6</v>
      </c>
      <c r="AN28" s="55"/>
      <c r="AO28" s="42">
        <f>BF36</f>
        <v>0</v>
      </c>
      <c r="AP28" s="60"/>
      <c r="AT28" s="46">
        <f>IF(F28=1,"0")+IF(G29=4,$AL28)+IF(F28=2,-$AL28)</f>
        <v>0</v>
      </c>
      <c r="AU28" s="46">
        <f>IF(H28=1,"0")+IF(I29=4,$AL28)+IF(H28=2,-$AL28)</f>
        <v>0</v>
      </c>
      <c r="AV28" s="46">
        <f>IF(J28=1,"0")+IF(K29=4,$AL28)+IF(J28=2,-$AL28)</f>
        <v>0</v>
      </c>
      <c r="AW28" s="46">
        <f>IF(L28=1,"0")+IF(M29=4,$AL28)+IF(L28=2,-$AL28)</f>
        <v>0</v>
      </c>
      <c r="AX28" s="46">
        <f>IF(N28=1,"0")+IF(O29=4,$AL28)+IF(N28=2,-$AL28)</f>
        <v>0</v>
      </c>
      <c r="AY28" s="46">
        <f>IF(P28=1,"0")+IF(Q29=4,$AL28)+IF(P28=2,-$AL28)</f>
        <v>0</v>
      </c>
      <c r="AZ28" s="46">
        <f>IF(R28=1,"0")+IF(S29=4,$AL28)+IF(R28=2,-$AL28)</f>
        <v>0</v>
      </c>
      <c r="BA28" s="46">
        <f>IF(T28=1,"0")+IF(U29=4,$AL28)+IF(T28=2,-$AL28)</f>
        <v>0</v>
      </c>
      <c r="BB28" s="46">
        <f>IF(V28=1,"0")+IF(W29=4,$AL28)+IF(V28=2,-$AL28)</f>
        <v>0</v>
      </c>
      <c r="BC28" s="46">
        <f>IF(X28=1,"0")+IF(Y29=4,$AL28)+IF(X28=2,-$AL28)</f>
        <v>0</v>
      </c>
      <c r="BD28" s="46">
        <f>IF(Z28=1,"0")+IF(AA29=4,$AL28)+IF(Z28=2,-$AL28)</f>
        <v>0</v>
      </c>
      <c r="BE28" s="46">
        <f>IF(AB28=1,"0")+IF(AC29=4,$AL28)+IF(AB28=2,-$AL28)</f>
        <v>0</v>
      </c>
      <c r="BF28" s="50">
        <v>0</v>
      </c>
      <c r="BG28" s="46">
        <f>IF(AF28=1,"0")+IF(AG29=4,$AL28)+IF(AF28=2,-$AL28)</f>
        <v>0</v>
      </c>
      <c r="BH28" s="46">
        <f>IF(AH28=1,"0")+IF(AI29=4,$AL28)+IF(AH28=2,-$AL28)</f>
        <v>0</v>
      </c>
      <c r="BI28" s="46">
        <f>IF(AJ28=1,"0")+IF(AK29=4,$AL28)+IF(AJ28=2,-$AL28)</f>
        <v>0</v>
      </c>
    </row>
    <row r="29" spans="1:61" ht="12" customHeight="1">
      <c r="A29" s="71"/>
      <c r="B29" s="67"/>
      <c r="C29" s="49"/>
      <c r="D29" s="49"/>
      <c r="E29" s="49"/>
      <c r="F29" s="18">
        <v>3</v>
      </c>
      <c r="G29" s="19">
        <v>2</v>
      </c>
      <c r="H29" s="18">
        <v>3</v>
      </c>
      <c r="I29" s="19">
        <v>2</v>
      </c>
      <c r="J29" s="18">
        <v>2</v>
      </c>
      <c r="K29" s="19">
        <v>3</v>
      </c>
      <c r="L29" s="26">
        <v>1</v>
      </c>
      <c r="M29" s="25">
        <v>3</v>
      </c>
      <c r="N29" s="26">
        <v>3</v>
      </c>
      <c r="O29" s="25">
        <v>2</v>
      </c>
      <c r="P29" s="26">
        <v>3</v>
      </c>
      <c r="Q29" s="25">
        <v>1</v>
      </c>
      <c r="R29" s="26">
        <v>3</v>
      </c>
      <c r="S29" s="25">
        <v>0</v>
      </c>
      <c r="T29" s="26">
        <v>3</v>
      </c>
      <c r="U29" s="25">
        <v>1</v>
      </c>
      <c r="V29" s="26">
        <v>1</v>
      </c>
      <c r="W29" s="25">
        <v>3</v>
      </c>
      <c r="X29" s="26">
        <v>3</v>
      </c>
      <c r="Y29" s="25">
        <v>1</v>
      </c>
      <c r="Z29" s="26">
        <v>3</v>
      </c>
      <c r="AA29" s="25">
        <v>1</v>
      </c>
      <c r="AB29" s="26">
        <v>0</v>
      </c>
      <c r="AC29" s="25">
        <v>3</v>
      </c>
      <c r="AD29" s="29"/>
      <c r="AE29" s="30"/>
      <c r="AF29" s="26">
        <v>1</v>
      </c>
      <c r="AG29" s="25">
        <v>3</v>
      </c>
      <c r="AH29" s="26">
        <v>1</v>
      </c>
      <c r="AI29" s="25">
        <v>3</v>
      </c>
      <c r="AJ29" s="26">
        <v>3</v>
      </c>
      <c r="AK29" s="25">
        <v>0</v>
      </c>
      <c r="AL29" s="61"/>
      <c r="AM29" s="61"/>
      <c r="AN29" s="56"/>
      <c r="AO29" s="42">
        <f>(F29+H29+J29+L29+N29+P29+R29+T29+V29+X29+Z29+AB29+AD29+AF29+AH29+AJ29)/(G29+I29+K29+M29+O29+Q29+S29+U29+W29+Y29+AA29+AC29+AE29+AG29+AI29+AK29)</f>
        <v>1.1785714285714286</v>
      </c>
      <c r="AP29" s="61"/>
      <c r="AT29" s="52"/>
      <c r="AU29" s="53"/>
      <c r="AV29" s="53"/>
      <c r="AW29" s="53"/>
      <c r="AX29" s="53"/>
      <c r="AY29" s="53"/>
      <c r="AZ29" s="53"/>
      <c r="BA29" s="47"/>
      <c r="BB29" s="47"/>
      <c r="BC29" s="47"/>
      <c r="BD29" s="47"/>
      <c r="BE29" s="47"/>
      <c r="BF29" s="51"/>
      <c r="BG29" s="47"/>
      <c r="BH29" s="47"/>
      <c r="BI29" s="47"/>
    </row>
    <row r="30" spans="1:61" ht="15.75" customHeight="1">
      <c r="A30" s="70">
        <v>14</v>
      </c>
      <c r="B30" s="66" t="s">
        <v>57</v>
      </c>
      <c r="C30" s="48"/>
      <c r="D30" s="48"/>
      <c r="E30" s="48" t="s">
        <v>30</v>
      </c>
      <c r="F30" s="44">
        <f>IF(F31&gt;3,"2")+IF(F31=3,"1")+IF(F31&lt;3,"0")</f>
        <v>1</v>
      </c>
      <c r="G30" s="45"/>
      <c r="H30" s="44">
        <f>IF(H31&gt;3,"2")+IF(H31=3,"1")+IF(H31&lt;3,"0")</f>
        <v>1</v>
      </c>
      <c r="I30" s="45"/>
      <c r="J30" s="44">
        <f>IF(J31&gt;3,"2")+IF(J31=3,"1")+IF(J31&lt;3,"0")</f>
        <v>0</v>
      </c>
      <c r="K30" s="45"/>
      <c r="L30" s="44">
        <f>IF(L31&gt;3,"2")+IF(L31=3,"1")+IF(L31&lt;3,"0")</f>
        <v>1</v>
      </c>
      <c r="M30" s="45"/>
      <c r="N30" s="44">
        <f>IF(N31&gt;3,"2")+IF(N31=3,"1")+IF(N31&lt;3,"0")</f>
        <v>1</v>
      </c>
      <c r="O30" s="45"/>
      <c r="P30" s="44">
        <f>IF(P31&gt;3,"2")+IF(P31=3,"1")+IF(P31&lt;3,"0")</f>
        <v>1</v>
      </c>
      <c r="Q30" s="45"/>
      <c r="R30" s="44">
        <f>IF(R31&gt;3,"2")+IF(R31=3,"1")+IF(R31&lt;3,"0")</f>
        <v>1</v>
      </c>
      <c r="S30" s="45"/>
      <c r="T30" s="44">
        <f>IF(T31&gt;3,"2")+IF(T31=3,"1")+IF(T31&lt;3,"0")</f>
        <v>1</v>
      </c>
      <c r="U30" s="45"/>
      <c r="V30" s="44">
        <f>IF(V31&gt;3,"2")+IF(V31=3,"1")+IF(V31&lt;3,"0")</f>
        <v>1</v>
      </c>
      <c r="W30" s="45"/>
      <c r="X30" s="44">
        <f>IF(X31&gt;3,"2")+IF(X31=3,"1")+IF(X31&lt;3,"0")</f>
        <v>1</v>
      </c>
      <c r="Y30" s="45"/>
      <c r="Z30" s="44">
        <f>IF(Z31&gt;3,"2")+IF(Z31=3,"1")+IF(Z31&lt;3,"0")</f>
        <v>1</v>
      </c>
      <c r="AA30" s="45"/>
      <c r="AB30" s="44">
        <f>IF(AB31&gt;3,"2")+IF(AB31=3,"1")+IF(AB31&lt;3,"0")</f>
        <v>1</v>
      </c>
      <c r="AC30" s="45"/>
      <c r="AD30" s="44">
        <f>IF(AD31&gt;3,"2")+IF(AD31=3,"1")+IF(AD31&lt;3,"0")</f>
        <v>1</v>
      </c>
      <c r="AE30" s="45"/>
      <c r="AF30" s="27"/>
      <c r="AG30" s="28"/>
      <c r="AH30" s="44">
        <f>IF(AH31&gt;3,"2")+IF(AH31=3,"1")+IF(AH31&lt;3,"0")</f>
        <v>1</v>
      </c>
      <c r="AI30" s="45"/>
      <c r="AJ30" s="44">
        <f>IF(AJ31&gt;3,"2")+IF(AJ31=3,"1")+IF(AJ31&lt;3,"0")</f>
        <v>1</v>
      </c>
      <c r="AK30" s="45"/>
      <c r="AL30" s="60">
        <f>SUM(F30:AK30)</f>
        <v>14</v>
      </c>
      <c r="AM30" s="60">
        <v>1</v>
      </c>
      <c r="AN30" s="55"/>
      <c r="AO30" s="42">
        <f>BG36</f>
        <v>0</v>
      </c>
      <c r="AP30" s="60"/>
      <c r="AT30" s="46">
        <f>IF(F30=1,"0")+IF(G31=4,$AL30)+IF(F30=2,-$AL30)</f>
        <v>0</v>
      </c>
      <c r="AU30" s="46">
        <f>IF(H30=1,"0")+IF(I31=4,$AL30)+IF(H30=2,-$AL30)</f>
        <v>0</v>
      </c>
      <c r="AV30" s="46">
        <f>IF(J30=1,"0")+IF(K31=4,$AL30)+IF(J30=2,-$AL30)</f>
        <v>0</v>
      </c>
      <c r="AW30" s="46">
        <f>IF(L30=1,"0")+IF(M31=4,$AL30)+IF(L30=2,-$AL30)</f>
        <v>0</v>
      </c>
      <c r="AX30" s="46">
        <f>IF(N30=1,"0")+IF(O31=4,$AL30)+IF(N30=2,-$AL30)</f>
        <v>0</v>
      </c>
      <c r="AY30" s="46">
        <f>IF(P30=1,"0")+IF(Q31=4,$AL30)+IF(P30=2,-$AL30)</f>
        <v>0</v>
      </c>
      <c r="AZ30" s="46">
        <f>IF(R30=1,"0")+IF(S31=4,$AL30)+IF(R30=2,-$AL30)</f>
        <v>0</v>
      </c>
      <c r="BA30" s="46">
        <f>IF(T30=1,"0")+IF(U31=4,$AL30)+IF(T30=2,-$AL30)</f>
        <v>0</v>
      </c>
      <c r="BB30" s="46">
        <f>IF(V30=1,"0")+IF(W31=4,$AL30)+IF(V30=2,-$AL30)</f>
        <v>0</v>
      </c>
      <c r="BC30" s="46">
        <f>IF(X30=1,"0")+IF(Y31=4,$AL30)+IF(X30=2,-$AL30)</f>
        <v>0</v>
      </c>
      <c r="BD30" s="46">
        <f>IF(Z30=1,"0")+IF(AA31=4,$AL30)+IF(Z30=2,-$AL30)</f>
        <v>0</v>
      </c>
      <c r="BE30" s="46">
        <f>IF(AB30=1,"0")+IF(AC31=4,$AL30)+IF(AB30=2,-$AL30)</f>
        <v>0</v>
      </c>
      <c r="BF30" s="46">
        <f>IF(AD30=1,"0")+IF(AE31=4,$AL30)+IF(AD30=2,-$AL30)</f>
        <v>0</v>
      </c>
      <c r="BG30" s="50">
        <v>0</v>
      </c>
      <c r="BH30" s="46">
        <f>IF(AH30=1,"0")+IF(AI31=4,$AL30)+IF(AH30=2,-$AL30)</f>
        <v>0</v>
      </c>
      <c r="BI30" s="46">
        <f>IF(AJ30=1,"0")+IF(AK31=4,$AL30)+IF(AJ30=2,-$AL30)</f>
        <v>0</v>
      </c>
    </row>
    <row r="31" spans="1:61" ht="12.75" customHeight="1">
      <c r="A31" s="71"/>
      <c r="B31" s="67"/>
      <c r="C31" s="49"/>
      <c r="D31" s="49"/>
      <c r="E31" s="49"/>
      <c r="F31" s="18">
        <v>3</v>
      </c>
      <c r="G31" s="19">
        <v>1</v>
      </c>
      <c r="H31" s="18">
        <v>3</v>
      </c>
      <c r="I31" s="19">
        <v>2</v>
      </c>
      <c r="J31" s="18">
        <v>0</v>
      </c>
      <c r="K31" s="19">
        <v>3</v>
      </c>
      <c r="L31" s="18">
        <v>3</v>
      </c>
      <c r="M31" s="19">
        <v>1</v>
      </c>
      <c r="N31" s="26">
        <v>3</v>
      </c>
      <c r="O31" s="25">
        <v>1</v>
      </c>
      <c r="P31" s="26">
        <v>3</v>
      </c>
      <c r="Q31" s="25">
        <v>0</v>
      </c>
      <c r="R31" s="26">
        <v>3</v>
      </c>
      <c r="S31" s="25">
        <v>0</v>
      </c>
      <c r="T31" s="26">
        <v>3</v>
      </c>
      <c r="U31" s="25">
        <v>0</v>
      </c>
      <c r="V31" s="26">
        <v>3</v>
      </c>
      <c r="W31" s="25">
        <v>2</v>
      </c>
      <c r="X31" s="26">
        <v>3</v>
      </c>
      <c r="Y31" s="25">
        <v>0</v>
      </c>
      <c r="Z31" s="26">
        <v>3</v>
      </c>
      <c r="AA31" s="25">
        <v>2</v>
      </c>
      <c r="AB31" s="26">
        <v>3</v>
      </c>
      <c r="AC31" s="25">
        <v>2</v>
      </c>
      <c r="AD31" s="26">
        <v>3</v>
      </c>
      <c r="AE31" s="25">
        <v>1</v>
      </c>
      <c r="AF31" s="29"/>
      <c r="AG31" s="30"/>
      <c r="AH31" s="26">
        <v>3</v>
      </c>
      <c r="AI31" s="25">
        <v>2</v>
      </c>
      <c r="AJ31" s="26">
        <v>3</v>
      </c>
      <c r="AK31" s="25">
        <v>0</v>
      </c>
      <c r="AL31" s="61"/>
      <c r="AM31" s="61"/>
      <c r="AN31" s="56"/>
      <c r="AO31" s="42">
        <f>(F31+H31+J31+L31+N31+P31+R31+T31+V31+X31+Z31+AB31+AD31+AF31+AH31+AJ31)/(G31+I31+K31+M31+O31+Q31+S31+U31+W31+Y31+AA31+AC31+AE31+AG31+AI31+AK31)</f>
        <v>2.4705882352941178</v>
      </c>
      <c r="AP31" s="61"/>
      <c r="AT31" s="52"/>
      <c r="AU31" s="53"/>
      <c r="AV31" s="53"/>
      <c r="AW31" s="53"/>
      <c r="AX31" s="53"/>
      <c r="AY31" s="53"/>
      <c r="AZ31" s="53"/>
      <c r="BA31" s="47"/>
      <c r="BB31" s="47"/>
      <c r="BC31" s="47"/>
      <c r="BD31" s="47"/>
      <c r="BE31" s="47"/>
      <c r="BF31" s="47"/>
      <c r="BG31" s="51"/>
      <c r="BH31" s="47"/>
      <c r="BI31" s="47"/>
    </row>
    <row r="32" spans="1:61" ht="15.75" customHeight="1">
      <c r="A32" s="70">
        <v>15</v>
      </c>
      <c r="B32" s="66" t="s">
        <v>42</v>
      </c>
      <c r="C32" s="48"/>
      <c r="D32" s="48"/>
      <c r="E32" s="48" t="s">
        <v>30</v>
      </c>
      <c r="F32" s="44">
        <f>IF(F33&gt;3,"2")+IF(F33=3,"1")+IF(F33&lt;3,"0")</f>
        <v>1</v>
      </c>
      <c r="G32" s="45"/>
      <c r="H32" s="44">
        <f>IF(H33&gt;3,"2")+IF(H33=3,"1")+IF(H33&lt;3,"0")</f>
        <v>1</v>
      </c>
      <c r="I32" s="45"/>
      <c r="J32" s="44">
        <f>IF(J33&gt;3,"2")+IF(J33=3,"1")+IF(J33&lt;3,"0")</f>
        <v>1</v>
      </c>
      <c r="K32" s="45"/>
      <c r="L32" s="44">
        <f>IF(L33&gt;3,"2")+IF(L33=3,"1")+IF(L33&lt;3,"0")</f>
        <v>0</v>
      </c>
      <c r="M32" s="45"/>
      <c r="N32" s="44">
        <f>IF(N33&gt;3,"2")+IF(N33=3,"1")+IF(N33&lt;3,"0")</f>
        <v>1</v>
      </c>
      <c r="O32" s="45"/>
      <c r="P32" s="44">
        <f>IF(P33&gt;3,"2")+IF(P33=3,"1")+IF(P33&lt;3,"0")</f>
        <v>1</v>
      </c>
      <c r="Q32" s="45"/>
      <c r="R32" s="44">
        <f>IF(R33&gt;3,"2")+IF(R33=3,"1")+IF(R33&lt;3,"0")</f>
        <v>1</v>
      </c>
      <c r="S32" s="45"/>
      <c r="T32" s="44">
        <f>IF(T33&gt;3,"2")+IF(T33=3,"1")+IF(T33&lt;3,"0")</f>
        <v>1</v>
      </c>
      <c r="U32" s="45"/>
      <c r="V32" s="44">
        <f>IF(V33&gt;3,"2")+IF(V33=3,"1")+IF(V33&lt;3,"0")</f>
        <v>1</v>
      </c>
      <c r="W32" s="45"/>
      <c r="X32" s="44">
        <f>IF(X33&gt;3,"2")+IF(X33=3,"1")+IF(X33&lt;3,"0")</f>
        <v>1</v>
      </c>
      <c r="Y32" s="45"/>
      <c r="Z32" s="44">
        <f>IF(Z33&gt;3,"2")+IF(Z33=3,"1")+IF(Z33&lt;3,"0")</f>
        <v>1</v>
      </c>
      <c r="AA32" s="45"/>
      <c r="AB32" s="44">
        <f>IF(AB33&gt;3,"2")+IF(AB33=3,"1")+IF(AB33&lt;3,"0")</f>
        <v>1</v>
      </c>
      <c r="AC32" s="45"/>
      <c r="AD32" s="44">
        <f>IF(AD33&gt;3,"2")+IF(AD33=3,"1")+IF(AD33&lt;3,"0")</f>
        <v>1</v>
      </c>
      <c r="AE32" s="45"/>
      <c r="AF32" s="44">
        <f>IF(AF33&gt;3,"2")+IF(AF33=3,"1")+IF(AF33&lt;3,"0")</f>
        <v>0</v>
      </c>
      <c r="AG32" s="45"/>
      <c r="AH32" s="27"/>
      <c r="AI32" s="28"/>
      <c r="AJ32" s="44">
        <f>IF(AJ33&gt;3,"2")+IF(AJ33=3,"1")+IF(AJ33&lt;3,"0")</f>
        <v>1</v>
      </c>
      <c r="AK32" s="45"/>
      <c r="AL32" s="60">
        <f>SUM(F32:AK32)</f>
        <v>13</v>
      </c>
      <c r="AM32" s="60">
        <v>3</v>
      </c>
      <c r="AN32" s="55"/>
      <c r="AO32" s="42">
        <f>BH36</f>
        <v>0</v>
      </c>
      <c r="AP32" s="60"/>
      <c r="AT32" s="46">
        <f>IF(F32=1,"0")+IF(G33=4,$AL32)+IF(F32=2,-$AL32)</f>
        <v>0</v>
      </c>
      <c r="AU32" s="46">
        <f>IF(H32=1,"0")+IF(I33=4,$AL32)+IF(H32=2,-$AL32)</f>
        <v>0</v>
      </c>
      <c r="AV32" s="46">
        <f>IF(J32=1,"0")+IF(K33=4,$AL32)+IF(J32=2,-$AL32)</f>
        <v>0</v>
      </c>
      <c r="AW32" s="46">
        <f>IF(L32=1,"0")+IF(M33=4,$AL32)+IF(L32=2,-$AL32)</f>
        <v>0</v>
      </c>
      <c r="AX32" s="46">
        <f>IF(N32=1,"0")+IF(O33=4,$AL32)+IF(N32=2,-$AL32)</f>
        <v>0</v>
      </c>
      <c r="AY32" s="46">
        <f>IF(P32=1,"0")+IF(Q33=4,$AL32)+IF(P32=2,-$AL32)</f>
        <v>0</v>
      </c>
      <c r="AZ32" s="46">
        <f>IF(R32=1,"0")+IF(S33=4,$AL32)+IF(R32=2,-$AL32)</f>
        <v>0</v>
      </c>
      <c r="BA32" s="46">
        <f>IF(T32=1,"0")+IF(U33=4,$AL32)+IF(T32=2,-$AL32)</f>
        <v>0</v>
      </c>
      <c r="BB32" s="46">
        <f>IF(V32=1,"0")+IF(W33=4,$AL32)+IF(V32=2,-$AL32)</f>
        <v>0</v>
      </c>
      <c r="BC32" s="46">
        <f>IF(X32=1,"0")+IF(Y33=4,$AL32)+IF(X32=2,-$AL32)</f>
        <v>0</v>
      </c>
      <c r="BD32" s="46">
        <f>IF(Z32=1,"0")+IF(AA33=4,$AL32)+IF(Z32=2,-$AL32)</f>
        <v>0</v>
      </c>
      <c r="BE32" s="46">
        <f>IF(AB32=1,"0")+IF(AC33=4,$AL32)+IF(AB32=2,-$AL32)</f>
        <v>0</v>
      </c>
      <c r="BF32" s="46">
        <f>IF(AD32=1,"0")+IF(AE33=4,$AL32)+IF(AD32=2,-$AL32)</f>
        <v>0</v>
      </c>
      <c r="BG32" s="46">
        <f>IF(AF32=1,"0")+IF(AG33=4,$AL32)+IF(AF32=2,-$AL32)</f>
        <v>0</v>
      </c>
      <c r="BH32" s="50">
        <v>0</v>
      </c>
      <c r="BI32" s="46">
        <f>IF(AJ32=1,"0")+IF(AK33=4,$AL32)+IF(AJ32=2,-$AL32)</f>
        <v>0</v>
      </c>
    </row>
    <row r="33" spans="1:61" ht="12.75" customHeight="1">
      <c r="A33" s="71"/>
      <c r="B33" s="67"/>
      <c r="C33" s="49"/>
      <c r="D33" s="49"/>
      <c r="E33" s="49"/>
      <c r="F33" s="18">
        <v>3</v>
      </c>
      <c r="G33" s="19">
        <v>0</v>
      </c>
      <c r="H33" s="18">
        <v>3</v>
      </c>
      <c r="I33" s="19">
        <v>1</v>
      </c>
      <c r="J33" s="18">
        <v>3</v>
      </c>
      <c r="K33" s="19">
        <v>2</v>
      </c>
      <c r="L33" s="18">
        <v>1</v>
      </c>
      <c r="M33" s="19">
        <v>3</v>
      </c>
      <c r="N33" s="18">
        <v>3</v>
      </c>
      <c r="O33" s="19">
        <v>0</v>
      </c>
      <c r="P33" s="26">
        <v>3</v>
      </c>
      <c r="Q33" s="25">
        <v>0</v>
      </c>
      <c r="R33" s="26">
        <v>3</v>
      </c>
      <c r="S33" s="25">
        <v>0</v>
      </c>
      <c r="T33" s="26">
        <v>3</v>
      </c>
      <c r="U33" s="25">
        <v>0</v>
      </c>
      <c r="V33" s="26">
        <v>3</v>
      </c>
      <c r="W33" s="25">
        <v>0</v>
      </c>
      <c r="X33" s="26">
        <v>3</v>
      </c>
      <c r="Y33" s="25">
        <v>1</v>
      </c>
      <c r="Z33" s="26">
        <v>3</v>
      </c>
      <c r="AA33" s="25">
        <v>2</v>
      </c>
      <c r="AB33" s="26">
        <v>3</v>
      </c>
      <c r="AC33" s="25">
        <v>1</v>
      </c>
      <c r="AD33" s="26">
        <v>3</v>
      </c>
      <c r="AE33" s="25">
        <v>1</v>
      </c>
      <c r="AF33" s="26">
        <v>2</v>
      </c>
      <c r="AG33" s="25">
        <v>3</v>
      </c>
      <c r="AH33" s="29"/>
      <c r="AI33" s="30"/>
      <c r="AJ33" s="26">
        <v>3</v>
      </c>
      <c r="AK33" s="25">
        <v>0</v>
      </c>
      <c r="AL33" s="61"/>
      <c r="AM33" s="61"/>
      <c r="AN33" s="56"/>
      <c r="AO33" s="42">
        <f>(F33+H33+J33+L33+N33+P33+R33+T33+V33+X33+Z33+AB33+AD33+AF33+AH33+AJ33)/(G33+I33+K33+M33+O33+Q33+S33+U33+W33+Y33+AA33+AC33+AE33+AG33+AI33+AK33)</f>
        <v>3</v>
      </c>
      <c r="AP33" s="61"/>
      <c r="AT33" s="52"/>
      <c r="AU33" s="53"/>
      <c r="AV33" s="53"/>
      <c r="AW33" s="53"/>
      <c r="AX33" s="53"/>
      <c r="AY33" s="53"/>
      <c r="AZ33" s="53"/>
      <c r="BA33" s="47"/>
      <c r="BB33" s="47"/>
      <c r="BC33" s="47"/>
      <c r="BD33" s="47"/>
      <c r="BE33" s="47"/>
      <c r="BF33" s="47"/>
      <c r="BG33" s="47"/>
      <c r="BH33" s="51"/>
      <c r="BI33" s="47"/>
    </row>
    <row r="34" spans="1:61" ht="15.75" customHeight="1">
      <c r="A34" s="70">
        <v>16</v>
      </c>
      <c r="B34" s="66" t="s">
        <v>44</v>
      </c>
      <c r="C34" s="48"/>
      <c r="D34" s="48"/>
      <c r="E34" s="48" t="s">
        <v>40</v>
      </c>
      <c r="F34" s="44">
        <f>IF(F35&gt;3,"2")+IF(F35=3,"1")+IF(F35&lt;3,"0")</f>
        <v>0</v>
      </c>
      <c r="G34" s="45"/>
      <c r="H34" s="44">
        <f>IF(H35&gt;3,"2")+IF(H35=3,"1")+IF(H35&lt;3,"0")</f>
        <v>0</v>
      </c>
      <c r="I34" s="45"/>
      <c r="J34" s="44">
        <f>IF(J35&gt;3,"2")+IF(J35=3,"1")+IF(J35&lt;3,"0")</f>
        <v>0</v>
      </c>
      <c r="K34" s="45"/>
      <c r="L34" s="44">
        <f>IF(L35&gt;3,"2")+IF(L35=3,"1")+IF(L35&lt;3,"0")</f>
        <v>0</v>
      </c>
      <c r="M34" s="45"/>
      <c r="N34" s="44">
        <f>IF(N35&gt;3,"2")+IF(N35=3,"1")+IF(N35&lt;3,"0")</f>
        <v>0</v>
      </c>
      <c r="O34" s="45"/>
      <c r="P34" s="44">
        <f>IF(P35&gt;3,"2")+IF(P35=3,"1")+IF(P35&lt;3,"0")</f>
        <v>0</v>
      </c>
      <c r="Q34" s="45"/>
      <c r="R34" s="44">
        <f>IF(R35&gt;3,"2")+IF(R35=3,"1")+IF(R35&lt;3,"0")</f>
        <v>0</v>
      </c>
      <c r="S34" s="45"/>
      <c r="T34" s="44">
        <f>IF(T35&gt;3,"2")+IF(T35=3,"1")+IF(T35&lt;3,"0")</f>
        <v>0</v>
      </c>
      <c r="U34" s="45"/>
      <c r="V34" s="44">
        <f>IF(V35&gt;3,"2")+IF(V35=3,"1")+IF(V35&lt;3,"0")</f>
        <v>0</v>
      </c>
      <c r="W34" s="45"/>
      <c r="X34" s="44">
        <f>IF(X35&gt;3,"2")+IF(X35=3,"1")+IF(X35&lt;3,"0")</f>
        <v>0</v>
      </c>
      <c r="Y34" s="45"/>
      <c r="Z34" s="44">
        <f>IF(Z35&gt;3,"2")+IF(Z35=3,"1")+IF(Z35&lt;3,"0")</f>
        <v>0</v>
      </c>
      <c r="AA34" s="45"/>
      <c r="AB34" s="44">
        <f>IF(AB35&gt;3,"2")+IF(AB35=3,"1")+IF(AB35&lt;3,"0")</f>
        <v>0</v>
      </c>
      <c r="AC34" s="45"/>
      <c r="AD34" s="44">
        <f>IF(AD35&gt;3,"2")+IF(AD35=3,"1")+IF(AD35&lt;3,"0")</f>
        <v>0</v>
      </c>
      <c r="AE34" s="45"/>
      <c r="AF34" s="44">
        <f>IF(AF35&gt;3,"2")+IF(AF35=3,"1")+IF(AF35&lt;3,"0")</f>
        <v>0</v>
      </c>
      <c r="AG34" s="45"/>
      <c r="AH34" s="44">
        <f>IF(AH35&gt;3,"2")+IF(AH35=3,"1")+IF(AH35&lt;3,"0")</f>
        <v>0</v>
      </c>
      <c r="AI34" s="45"/>
      <c r="AJ34" s="27"/>
      <c r="AK34" s="28"/>
      <c r="AL34" s="60">
        <f>SUM(F34:AK34)</f>
        <v>0</v>
      </c>
      <c r="AM34" s="60">
        <v>16</v>
      </c>
      <c r="AN34" s="55"/>
      <c r="AO34" s="42">
        <f>BI36</f>
        <v>0</v>
      </c>
      <c r="AP34" s="60"/>
      <c r="AT34" s="46">
        <f>IF(F34=1,"0")+IF(G35=4,$AL34)+IF(F34=2,-$AL34)</f>
        <v>0</v>
      </c>
      <c r="AU34" s="46">
        <f>IF(H34=1,"0")+IF(I35=4,$AL34)+IF(H34=2,-$AL34)</f>
        <v>0</v>
      </c>
      <c r="AV34" s="46">
        <f>IF(J34=1,"0")+IF(K35=4,$AL34)+IF(J34=2,-$AL34)</f>
        <v>0</v>
      </c>
      <c r="AW34" s="46">
        <f>IF(L34=1,"0")+IF(M35=4,$AL34)+IF(L34=2,-$AL34)</f>
        <v>0</v>
      </c>
      <c r="AX34" s="46">
        <f>IF(N34=1,"0")+IF(O35=4,$AL34)+IF(N34=2,-$AL34)</f>
        <v>0</v>
      </c>
      <c r="AY34" s="46">
        <f>IF(P34=1,"0")+IF(Q35=4,$AL34)+IF(P34=2,-$AL34)</f>
        <v>0</v>
      </c>
      <c r="AZ34" s="46">
        <f>IF(R34=1,"0")+IF(S35=4,$AL34)+IF(R34=2,-$AL34)</f>
        <v>0</v>
      </c>
      <c r="BA34" s="46">
        <f>IF(T34=1,"0")+IF(U35=4,$AL34)+IF(T34=2,-$AL34)</f>
        <v>0</v>
      </c>
      <c r="BB34" s="46">
        <f>IF(V34=1,"0")+IF(W35=4,$AL34)+IF(V34=2,-$AL34)</f>
        <v>0</v>
      </c>
      <c r="BC34" s="46">
        <f>IF(X34=1,"0")+IF(Y35=4,$AL34)+IF(X34=2,-$AL34)</f>
        <v>0</v>
      </c>
      <c r="BD34" s="46">
        <f>IF(Z34=1,"0")+IF(AA35=4,$AL34)+IF(Z34=2,-$AL34)</f>
        <v>0</v>
      </c>
      <c r="BE34" s="46">
        <f>IF(AB34=1,"0")+IF(AC35=4,$AL34)+IF(AB34=2,-$AL34)</f>
        <v>0</v>
      </c>
      <c r="BF34" s="46">
        <f>IF(AD34=1,"0")+IF(AE35=4,$AL34)+IF(AD34=2,-$AL34)</f>
        <v>0</v>
      </c>
      <c r="BG34" s="46">
        <f>IF(AF34=1,"0")+IF(AG35=4,$AL34)+IF(AF34=2,-$AL34)</f>
        <v>0</v>
      </c>
      <c r="BH34" s="46">
        <f>IF(AH34=1,"0")+IF(AI35=4,$AL34)+IF(AH34=2,-$AL34)</f>
        <v>0</v>
      </c>
      <c r="BI34" s="50">
        <v>0</v>
      </c>
    </row>
    <row r="35" spans="1:61" ht="12.75" customHeight="1">
      <c r="A35" s="71"/>
      <c r="B35" s="67"/>
      <c r="C35" s="49"/>
      <c r="D35" s="49"/>
      <c r="E35" s="49"/>
      <c r="F35" s="18">
        <v>0</v>
      </c>
      <c r="G35" s="19">
        <v>3</v>
      </c>
      <c r="H35" s="18">
        <v>0</v>
      </c>
      <c r="I35" s="19">
        <v>3</v>
      </c>
      <c r="J35" s="18">
        <v>0</v>
      </c>
      <c r="K35" s="19">
        <v>3</v>
      </c>
      <c r="L35" s="18">
        <v>1</v>
      </c>
      <c r="M35" s="19">
        <v>3</v>
      </c>
      <c r="N35" s="18">
        <v>1</v>
      </c>
      <c r="O35" s="19">
        <v>3</v>
      </c>
      <c r="P35" s="18">
        <v>1</v>
      </c>
      <c r="Q35" s="19">
        <v>3</v>
      </c>
      <c r="R35" s="26">
        <v>0</v>
      </c>
      <c r="S35" s="25">
        <v>3</v>
      </c>
      <c r="T35" s="26">
        <v>2</v>
      </c>
      <c r="U35" s="25">
        <v>3</v>
      </c>
      <c r="V35" s="26">
        <v>0</v>
      </c>
      <c r="W35" s="25">
        <v>3</v>
      </c>
      <c r="X35" s="26">
        <v>1</v>
      </c>
      <c r="Y35" s="25">
        <v>3</v>
      </c>
      <c r="Z35" s="26">
        <v>0</v>
      </c>
      <c r="AA35" s="25">
        <v>3</v>
      </c>
      <c r="AB35" s="26">
        <v>0</v>
      </c>
      <c r="AC35" s="25">
        <v>3</v>
      </c>
      <c r="AD35" s="26">
        <v>0</v>
      </c>
      <c r="AE35" s="25">
        <v>3</v>
      </c>
      <c r="AF35" s="26">
        <v>0</v>
      </c>
      <c r="AG35" s="25">
        <v>3</v>
      </c>
      <c r="AH35" s="26">
        <v>0</v>
      </c>
      <c r="AI35" s="25">
        <v>3</v>
      </c>
      <c r="AJ35" s="29"/>
      <c r="AK35" s="30"/>
      <c r="AL35" s="61"/>
      <c r="AM35" s="61"/>
      <c r="AN35" s="56"/>
      <c r="AO35" s="42">
        <f>(F35+H35+J35+L35+N35+P35+R35+T35+V35+X35+Z35+AB35+AD35+AF35+AH35+AJ35)/(G35+I35+K35+M35+O35+Q35+S35+U35+W35+Y35+AA35+AC35+AE35+AG35+AI35+AK35)</f>
        <v>0.13333333333333333</v>
      </c>
      <c r="AP35" s="61"/>
      <c r="AT35" s="52"/>
      <c r="AU35" s="53"/>
      <c r="AV35" s="53"/>
      <c r="AW35" s="53"/>
      <c r="AX35" s="53"/>
      <c r="AY35" s="53"/>
      <c r="AZ35" s="53"/>
      <c r="BA35" s="47"/>
      <c r="BB35" s="47"/>
      <c r="BC35" s="47"/>
      <c r="BD35" s="47"/>
      <c r="BE35" s="47"/>
      <c r="BF35" s="47"/>
      <c r="BG35" s="47"/>
      <c r="BH35" s="47"/>
      <c r="BI35" s="51"/>
    </row>
    <row r="36" spans="46:61" ht="21.75" customHeight="1">
      <c r="AT36" s="31">
        <f>SUM(AT4:AT35)</f>
        <v>0</v>
      </c>
      <c r="AU36" s="31">
        <f aca="true" t="shared" si="0" ref="AU36:BI36">SUM(AU4:AU35)</f>
        <v>0</v>
      </c>
      <c r="AV36" s="31">
        <f t="shared" si="0"/>
        <v>0</v>
      </c>
      <c r="AW36" s="31">
        <f t="shared" si="0"/>
        <v>0</v>
      </c>
      <c r="AX36" s="31">
        <f t="shared" si="0"/>
        <v>0</v>
      </c>
      <c r="AY36" s="31">
        <f t="shared" si="0"/>
        <v>0</v>
      </c>
      <c r="AZ36" s="31">
        <f t="shared" si="0"/>
        <v>0</v>
      </c>
      <c r="BA36" s="31">
        <f t="shared" si="0"/>
        <v>0</v>
      </c>
      <c r="BB36" s="31">
        <f t="shared" si="0"/>
        <v>0</v>
      </c>
      <c r="BC36" s="31">
        <f t="shared" si="0"/>
        <v>0</v>
      </c>
      <c r="BD36" s="31">
        <f t="shared" si="0"/>
        <v>0</v>
      </c>
      <c r="BE36" s="31">
        <f t="shared" si="0"/>
        <v>0</v>
      </c>
      <c r="BF36" s="31">
        <f t="shared" si="0"/>
        <v>0</v>
      </c>
      <c r="BG36" s="31">
        <f t="shared" si="0"/>
        <v>0</v>
      </c>
      <c r="BH36" s="31">
        <f t="shared" si="0"/>
        <v>0</v>
      </c>
      <c r="BI36" s="31">
        <f t="shared" si="0"/>
        <v>0</v>
      </c>
    </row>
    <row r="37" spans="46:61" ht="18.75" customHeight="1">
      <c r="AT37">
        <v>1</v>
      </c>
      <c r="AU37">
        <v>2</v>
      </c>
      <c r="AV37">
        <v>3</v>
      </c>
      <c r="AW37">
        <v>4</v>
      </c>
      <c r="AX37">
        <v>5</v>
      </c>
      <c r="AY37">
        <v>6</v>
      </c>
      <c r="AZ37">
        <v>7</v>
      </c>
      <c r="BA37">
        <v>8</v>
      </c>
      <c r="BB37">
        <v>9</v>
      </c>
      <c r="BC37">
        <v>10</v>
      </c>
      <c r="BD37">
        <v>11</v>
      </c>
      <c r="BE37">
        <v>12</v>
      </c>
      <c r="BF37">
        <v>13</v>
      </c>
      <c r="BG37">
        <v>14</v>
      </c>
      <c r="BH37">
        <v>15</v>
      </c>
      <c r="BI37">
        <v>16</v>
      </c>
    </row>
  </sheetData>
  <sheetProtection/>
  <mergeCells count="658">
    <mergeCell ref="E32:E33"/>
    <mergeCell ref="D30:D31"/>
    <mergeCell ref="C26:C27"/>
    <mergeCell ref="E26:E27"/>
    <mergeCell ref="C28:C29"/>
    <mergeCell ref="E28:E29"/>
    <mergeCell ref="D26:D27"/>
    <mergeCell ref="C30:C31"/>
    <mergeCell ref="E30:E31"/>
    <mergeCell ref="AM34:AM35"/>
    <mergeCell ref="P26:Q26"/>
    <mergeCell ref="Z26:AA26"/>
    <mergeCell ref="AD26:AE26"/>
    <mergeCell ref="AH26:AI26"/>
    <mergeCell ref="AN34:AN35"/>
    <mergeCell ref="AM32:AM33"/>
    <mergeCell ref="AN32:AN33"/>
    <mergeCell ref="Z28:AA28"/>
    <mergeCell ref="AB28:AC28"/>
    <mergeCell ref="C8:C9"/>
    <mergeCell ref="E8:E9"/>
    <mergeCell ref="C10:C11"/>
    <mergeCell ref="E10:E11"/>
    <mergeCell ref="C12:C13"/>
    <mergeCell ref="E12:E13"/>
    <mergeCell ref="AM30:AM31"/>
    <mergeCell ref="AM20:AM21"/>
    <mergeCell ref="AN20:AN21"/>
    <mergeCell ref="AN30:AN31"/>
    <mergeCell ref="AM26:AM27"/>
    <mergeCell ref="AN26:AN27"/>
    <mergeCell ref="AM28:AM29"/>
    <mergeCell ref="AN28:AN29"/>
    <mergeCell ref="AM16:AM17"/>
    <mergeCell ref="AN16:AN17"/>
    <mergeCell ref="AP32:AP33"/>
    <mergeCell ref="AP34:AP35"/>
    <mergeCell ref="AM22:AM23"/>
    <mergeCell ref="AN22:AN23"/>
    <mergeCell ref="AM24:AM25"/>
    <mergeCell ref="AN24:AN25"/>
    <mergeCell ref="AM18:AM19"/>
    <mergeCell ref="AN18:AN19"/>
    <mergeCell ref="AM8:AM9"/>
    <mergeCell ref="AN8:AN9"/>
    <mergeCell ref="AM10:AM11"/>
    <mergeCell ref="AN10:AN11"/>
    <mergeCell ref="AM14:AM15"/>
    <mergeCell ref="AN14:AN15"/>
    <mergeCell ref="AN12:AN13"/>
    <mergeCell ref="AP24:AP25"/>
    <mergeCell ref="AP26:AP27"/>
    <mergeCell ref="AP28:AP29"/>
    <mergeCell ref="AP30:AP31"/>
    <mergeCell ref="AP16:AP17"/>
    <mergeCell ref="AP18:AP19"/>
    <mergeCell ref="AP20:AP21"/>
    <mergeCell ref="AP22:AP23"/>
    <mergeCell ref="A28:A29"/>
    <mergeCell ref="A30:A31"/>
    <mergeCell ref="A32:A33"/>
    <mergeCell ref="A34:A35"/>
    <mergeCell ref="A20:A21"/>
    <mergeCell ref="A22:A23"/>
    <mergeCell ref="A24:A25"/>
    <mergeCell ref="A26:A27"/>
    <mergeCell ref="A12:A13"/>
    <mergeCell ref="A14:A15"/>
    <mergeCell ref="A16:A17"/>
    <mergeCell ref="A18:A19"/>
    <mergeCell ref="A4:A5"/>
    <mergeCell ref="A6:A7"/>
    <mergeCell ref="A8:A9"/>
    <mergeCell ref="A10:A11"/>
    <mergeCell ref="AP8:AP9"/>
    <mergeCell ref="AP10:AP11"/>
    <mergeCell ref="C16:C17"/>
    <mergeCell ref="E16:E17"/>
    <mergeCell ref="D10:D11"/>
    <mergeCell ref="D14:D15"/>
    <mergeCell ref="D16:D17"/>
    <mergeCell ref="AP12:AP13"/>
    <mergeCell ref="AP14:AP15"/>
    <mergeCell ref="AM12:AM13"/>
    <mergeCell ref="AP4:AP5"/>
    <mergeCell ref="P4:Q4"/>
    <mergeCell ref="R4:S4"/>
    <mergeCell ref="AD4:AE4"/>
    <mergeCell ref="T4:U4"/>
    <mergeCell ref="AP6:AP7"/>
    <mergeCell ref="AM6:AM7"/>
    <mergeCell ref="AN6:AN7"/>
    <mergeCell ref="AB6:AC6"/>
    <mergeCell ref="AD6:AE6"/>
    <mergeCell ref="B4:B5"/>
    <mergeCell ref="H4:I4"/>
    <mergeCell ref="J4:K4"/>
    <mergeCell ref="L4:M4"/>
    <mergeCell ref="D4:D5"/>
    <mergeCell ref="N4:O4"/>
    <mergeCell ref="C4:C5"/>
    <mergeCell ref="E4:E5"/>
    <mergeCell ref="B6:B7"/>
    <mergeCell ref="F6:G6"/>
    <mergeCell ref="J6:K6"/>
    <mergeCell ref="L6:M6"/>
    <mergeCell ref="D6:D7"/>
    <mergeCell ref="C6:C7"/>
    <mergeCell ref="E6:E7"/>
    <mergeCell ref="AJ4:AK4"/>
    <mergeCell ref="N6:O6"/>
    <mergeCell ref="P6:Q6"/>
    <mergeCell ref="AB4:AC4"/>
    <mergeCell ref="AJ6:AK6"/>
    <mergeCell ref="Z6:AA6"/>
    <mergeCell ref="AF4:AG4"/>
    <mergeCell ref="V4:W4"/>
    <mergeCell ref="X4:Y4"/>
    <mergeCell ref="T6:U6"/>
    <mergeCell ref="V6:W6"/>
    <mergeCell ref="X6:Y6"/>
    <mergeCell ref="N8:O8"/>
    <mergeCell ref="P8:Q8"/>
    <mergeCell ref="R8:S8"/>
    <mergeCell ref="P10:Q10"/>
    <mergeCell ref="AB8:AC8"/>
    <mergeCell ref="AF6:AG6"/>
    <mergeCell ref="AD8:AE8"/>
    <mergeCell ref="AF8:AG8"/>
    <mergeCell ref="AH8:AI8"/>
    <mergeCell ref="X8:Y8"/>
    <mergeCell ref="Z8:AA8"/>
    <mergeCell ref="AH6:AI6"/>
    <mergeCell ref="R6:S6"/>
    <mergeCell ref="B10:B11"/>
    <mergeCell ref="F10:G10"/>
    <mergeCell ref="H10:I10"/>
    <mergeCell ref="J10:K10"/>
    <mergeCell ref="N10:O10"/>
    <mergeCell ref="B8:B9"/>
    <mergeCell ref="F8:G8"/>
    <mergeCell ref="H8:I8"/>
    <mergeCell ref="L8:M8"/>
    <mergeCell ref="D8:D9"/>
    <mergeCell ref="R10:S10"/>
    <mergeCell ref="T10:U10"/>
    <mergeCell ref="V10:W10"/>
    <mergeCell ref="X10:Y10"/>
    <mergeCell ref="Z10:AA10"/>
    <mergeCell ref="AB10:AC10"/>
    <mergeCell ref="T8:U8"/>
    <mergeCell ref="V8:W8"/>
    <mergeCell ref="AD10:AE10"/>
    <mergeCell ref="AF10:AG10"/>
    <mergeCell ref="AH10:AI10"/>
    <mergeCell ref="AJ10:AK10"/>
    <mergeCell ref="AJ8:AK8"/>
    <mergeCell ref="L12:M12"/>
    <mergeCell ref="P12:Q12"/>
    <mergeCell ref="R12:S12"/>
    <mergeCell ref="AF12:AG12"/>
    <mergeCell ref="AH12:AI12"/>
    <mergeCell ref="AJ12:AK12"/>
    <mergeCell ref="AB12:AC12"/>
    <mergeCell ref="B12:B13"/>
    <mergeCell ref="F12:G12"/>
    <mergeCell ref="H12:I12"/>
    <mergeCell ref="J12:K12"/>
    <mergeCell ref="D12:D13"/>
    <mergeCell ref="AD12:AE12"/>
    <mergeCell ref="T12:U12"/>
    <mergeCell ref="V12:W12"/>
    <mergeCell ref="X12:Y12"/>
    <mergeCell ref="Z12:AA12"/>
    <mergeCell ref="B14:B15"/>
    <mergeCell ref="F14:G14"/>
    <mergeCell ref="H14:I14"/>
    <mergeCell ref="J14:K14"/>
    <mergeCell ref="L14:M14"/>
    <mergeCell ref="N14:O14"/>
    <mergeCell ref="C14:C15"/>
    <mergeCell ref="E14:E15"/>
    <mergeCell ref="R14:S14"/>
    <mergeCell ref="T14:U14"/>
    <mergeCell ref="AH14:AI14"/>
    <mergeCell ref="AJ14:AK14"/>
    <mergeCell ref="V14:W14"/>
    <mergeCell ref="X14:Y14"/>
    <mergeCell ref="Z14:AA14"/>
    <mergeCell ref="AB14:AC14"/>
    <mergeCell ref="B16:B17"/>
    <mergeCell ref="F16:G16"/>
    <mergeCell ref="AD14:AE14"/>
    <mergeCell ref="AF14:AG14"/>
    <mergeCell ref="B18:B19"/>
    <mergeCell ref="F18:G18"/>
    <mergeCell ref="H18:I18"/>
    <mergeCell ref="J18:K18"/>
    <mergeCell ref="C18:C19"/>
    <mergeCell ref="E18:E19"/>
    <mergeCell ref="D18:D19"/>
    <mergeCell ref="H16:I16"/>
    <mergeCell ref="J16:K16"/>
    <mergeCell ref="AF16:AG16"/>
    <mergeCell ref="AH16:AI16"/>
    <mergeCell ref="Z16:AA16"/>
    <mergeCell ref="L16:M16"/>
    <mergeCell ref="N16:O16"/>
    <mergeCell ref="P16:Q16"/>
    <mergeCell ref="V16:W16"/>
    <mergeCell ref="L18:M18"/>
    <mergeCell ref="N18:O18"/>
    <mergeCell ref="P18:Q18"/>
    <mergeCell ref="AB16:AC16"/>
    <mergeCell ref="R18:S18"/>
    <mergeCell ref="V18:W18"/>
    <mergeCell ref="X18:Y18"/>
    <mergeCell ref="T16:U16"/>
    <mergeCell ref="X16:Y16"/>
    <mergeCell ref="AH18:AI18"/>
    <mergeCell ref="AJ18:AK18"/>
    <mergeCell ref="Z18:AA18"/>
    <mergeCell ref="AB18:AC18"/>
    <mergeCell ref="AD18:AE18"/>
    <mergeCell ref="AF18:AG18"/>
    <mergeCell ref="AJ16:AK16"/>
    <mergeCell ref="AD16:AE16"/>
    <mergeCell ref="B20:B21"/>
    <mergeCell ref="F20:G20"/>
    <mergeCell ref="H20:I20"/>
    <mergeCell ref="J20:K20"/>
    <mergeCell ref="C20:C21"/>
    <mergeCell ref="E20:E21"/>
    <mergeCell ref="D20:D21"/>
    <mergeCell ref="L20:M20"/>
    <mergeCell ref="N20:O20"/>
    <mergeCell ref="P20:Q20"/>
    <mergeCell ref="R20:S20"/>
    <mergeCell ref="B22:B23"/>
    <mergeCell ref="F22:G22"/>
    <mergeCell ref="H22:I22"/>
    <mergeCell ref="J22:K22"/>
    <mergeCell ref="C22:C23"/>
    <mergeCell ref="E22:E23"/>
    <mergeCell ref="D22:D23"/>
    <mergeCell ref="L22:M22"/>
    <mergeCell ref="N22:O22"/>
    <mergeCell ref="P22:Q22"/>
    <mergeCell ref="AB20:AC20"/>
    <mergeCell ref="R22:S22"/>
    <mergeCell ref="T22:U22"/>
    <mergeCell ref="V22:W22"/>
    <mergeCell ref="T20:U20"/>
    <mergeCell ref="X20:Y20"/>
    <mergeCell ref="Z20:AA20"/>
    <mergeCell ref="AJ20:AK20"/>
    <mergeCell ref="AD20:AE20"/>
    <mergeCell ref="AF20:AG20"/>
    <mergeCell ref="AH20:AI20"/>
    <mergeCell ref="AH22:AI22"/>
    <mergeCell ref="AJ22:AK22"/>
    <mergeCell ref="Z22:AA22"/>
    <mergeCell ref="AB22:AC22"/>
    <mergeCell ref="AD22:AE22"/>
    <mergeCell ref="AF22:AG22"/>
    <mergeCell ref="B24:B25"/>
    <mergeCell ref="F24:G24"/>
    <mergeCell ref="H24:I24"/>
    <mergeCell ref="J24:K24"/>
    <mergeCell ref="C24:C25"/>
    <mergeCell ref="E24:E25"/>
    <mergeCell ref="D24:D25"/>
    <mergeCell ref="T24:U24"/>
    <mergeCell ref="V24:W24"/>
    <mergeCell ref="X24:Y24"/>
    <mergeCell ref="L24:M24"/>
    <mergeCell ref="N24:O24"/>
    <mergeCell ref="P24:Q24"/>
    <mergeCell ref="R24:S24"/>
    <mergeCell ref="AB24:AC24"/>
    <mergeCell ref="AD24:AE24"/>
    <mergeCell ref="AF24:AG24"/>
    <mergeCell ref="AH24:AI24"/>
    <mergeCell ref="AJ24:AK24"/>
    <mergeCell ref="B26:B27"/>
    <mergeCell ref="F26:G26"/>
    <mergeCell ref="H26:I26"/>
    <mergeCell ref="J26:K26"/>
    <mergeCell ref="L26:M26"/>
    <mergeCell ref="N26:O26"/>
    <mergeCell ref="AJ26:AK26"/>
    <mergeCell ref="AF26:AG26"/>
    <mergeCell ref="R26:S26"/>
    <mergeCell ref="T26:U26"/>
    <mergeCell ref="V26:W26"/>
    <mergeCell ref="X26:Y26"/>
    <mergeCell ref="B28:B29"/>
    <mergeCell ref="F28:G28"/>
    <mergeCell ref="H28:I28"/>
    <mergeCell ref="J28:K28"/>
    <mergeCell ref="D28:D29"/>
    <mergeCell ref="L28:M28"/>
    <mergeCell ref="N28:O28"/>
    <mergeCell ref="P28:Q28"/>
    <mergeCell ref="R28:S28"/>
    <mergeCell ref="T28:U28"/>
    <mergeCell ref="V28:W28"/>
    <mergeCell ref="X28:Y28"/>
    <mergeCell ref="AF28:AG28"/>
    <mergeCell ref="AH28:AI28"/>
    <mergeCell ref="AH30:AI30"/>
    <mergeCell ref="AJ28:AK28"/>
    <mergeCell ref="B30:B31"/>
    <mergeCell ref="F30:G30"/>
    <mergeCell ref="H30:I30"/>
    <mergeCell ref="J30:K30"/>
    <mergeCell ref="L30:M30"/>
    <mergeCell ref="N30:O30"/>
    <mergeCell ref="P30:Q30"/>
    <mergeCell ref="Z30:AA30"/>
    <mergeCell ref="AB30:AC30"/>
    <mergeCell ref="AJ30:AK30"/>
    <mergeCell ref="AD30:AE30"/>
    <mergeCell ref="R30:S30"/>
    <mergeCell ref="T30:U30"/>
    <mergeCell ref="V30:W30"/>
    <mergeCell ref="X30:Y30"/>
    <mergeCell ref="V32:W32"/>
    <mergeCell ref="X32:Y32"/>
    <mergeCell ref="Z32:AA32"/>
    <mergeCell ref="B32:B33"/>
    <mergeCell ref="F32:G32"/>
    <mergeCell ref="H32:I32"/>
    <mergeCell ref="J32:K32"/>
    <mergeCell ref="D32:D33"/>
    <mergeCell ref="L32:M32"/>
    <mergeCell ref="C32:C33"/>
    <mergeCell ref="P34:Q34"/>
    <mergeCell ref="R34:S34"/>
    <mergeCell ref="T34:U34"/>
    <mergeCell ref="N32:O32"/>
    <mergeCell ref="P32:Q32"/>
    <mergeCell ref="R32:S32"/>
    <mergeCell ref="T32:U32"/>
    <mergeCell ref="B34:B35"/>
    <mergeCell ref="F34:G34"/>
    <mergeCell ref="H34:I34"/>
    <mergeCell ref="J34:K34"/>
    <mergeCell ref="L34:M34"/>
    <mergeCell ref="N34:O34"/>
    <mergeCell ref="C34:C35"/>
    <mergeCell ref="E34:E35"/>
    <mergeCell ref="AH34:AI34"/>
    <mergeCell ref="Z34:AA34"/>
    <mergeCell ref="AB34:AC34"/>
    <mergeCell ref="AD34:AE34"/>
    <mergeCell ref="AF34:AG34"/>
    <mergeCell ref="AL12:AL13"/>
    <mergeCell ref="AJ32:AK32"/>
    <mergeCell ref="AB32:AC32"/>
    <mergeCell ref="AD32:AE32"/>
    <mergeCell ref="AF32:AG32"/>
    <mergeCell ref="AL10:AL11"/>
    <mergeCell ref="AL8:AL9"/>
    <mergeCell ref="AL6:AL7"/>
    <mergeCell ref="AL20:AL21"/>
    <mergeCell ref="AL18:AL19"/>
    <mergeCell ref="AL16:AL17"/>
    <mergeCell ref="AL14:AL15"/>
    <mergeCell ref="V3:W3"/>
    <mergeCell ref="A1:AP1"/>
    <mergeCell ref="B2:G2"/>
    <mergeCell ref="AL34:AL35"/>
    <mergeCell ref="AL32:AL33"/>
    <mergeCell ref="AL30:AL31"/>
    <mergeCell ref="AL28:AL29"/>
    <mergeCell ref="AL26:AL27"/>
    <mergeCell ref="AL24:AL25"/>
    <mergeCell ref="AL22:AL23"/>
    <mergeCell ref="N3:O3"/>
    <mergeCell ref="P3:Q3"/>
    <mergeCell ref="R3:S3"/>
    <mergeCell ref="T3:U3"/>
    <mergeCell ref="F3:G3"/>
    <mergeCell ref="H3:I3"/>
    <mergeCell ref="J3:K3"/>
    <mergeCell ref="L3:M3"/>
    <mergeCell ref="X3:Y3"/>
    <mergeCell ref="Z3:AA3"/>
    <mergeCell ref="AB3:AC3"/>
    <mergeCell ref="AD3:AE3"/>
    <mergeCell ref="AL4:AL5"/>
    <mergeCell ref="AM4:AM5"/>
    <mergeCell ref="AF3:AG3"/>
    <mergeCell ref="AH3:AI3"/>
    <mergeCell ref="AJ3:AK3"/>
    <mergeCell ref="Z4:AA4"/>
    <mergeCell ref="AH4:AI4"/>
    <mergeCell ref="AW4:AW5"/>
    <mergeCell ref="AX4:AX5"/>
    <mergeCell ref="AY4:AY5"/>
    <mergeCell ref="AZ4:AZ5"/>
    <mergeCell ref="BA4:BA5"/>
    <mergeCell ref="AN4:AN5"/>
    <mergeCell ref="AT4:AT5"/>
    <mergeCell ref="AU4:AU5"/>
    <mergeCell ref="AV4:AV5"/>
    <mergeCell ref="BB4:BB5"/>
    <mergeCell ref="BC4:BC5"/>
    <mergeCell ref="BD4:BD5"/>
    <mergeCell ref="BE4:BE5"/>
    <mergeCell ref="BF4:BF5"/>
    <mergeCell ref="BG4:BG5"/>
    <mergeCell ref="BH4:BH5"/>
    <mergeCell ref="BI4:BI5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AT8:AT9"/>
    <mergeCell ref="AU8:AU9"/>
    <mergeCell ref="AV8:AV9"/>
    <mergeCell ref="AW8:AW9"/>
    <mergeCell ref="AX8:AX9"/>
    <mergeCell ref="AY8:AY9"/>
    <mergeCell ref="AZ8:AZ9"/>
    <mergeCell ref="BA8:BA9"/>
    <mergeCell ref="BB8:BB9"/>
    <mergeCell ref="BC8:BC9"/>
    <mergeCell ref="BD8:BD9"/>
    <mergeCell ref="BE8:BE9"/>
    <mergeCell ref="BF8:BF9"/>
    <mergeCell ref="BG8:BG9"/>
    <mergeCell ref="BH8:BH9"/>
    <mergeCell ref="BI8:BI9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B10:BB11"/>
    <mergeCell ref="BC10:BC11"/>
    <mergeCell ref="BD10:BD11"/>
    <mergeCell ref="BE10:BE11"/>
    <mergeCell ref="BF10:BF11"/>
    <mergeCell ref="BG10:BG11"/>
    <mergeCell ref="BH10:BH11"/>
    <mergeCell ref="BI10:BI11"/>
    <mergeCell ref="AT12:AT13"/>
    <mergeCell ref="AU12:AU13"/>
    <mergeCell ref="AV12:AV13"/>
    <mergeCell ref="AW12:AW13"/>
    <mergeCell ref="AX12:AX13"/>
    <mergeCell ref="AY12:AY13"/>
    <mergeCell ref="AZ12:AZ13"/>
    <mergeCell ref="BA12:BA13"/>
    <mergeCell ref="BB12:BB13"/>
    <mergeCell ref="BC12:BC13"/>
    <mergeCell ref="BD12:BD13"/>
    <mergeCell ref="BE12:BE13"/>
    <mergeCell ref="BF12:BF13"/>
    <mergeCell ref="BG12:BG13"/>
    <mergeCell ref="BH12:BH13"/>
    <mergeCell ref="BI12:BI13"/>
    <mergeCell ref="AT14:AT15"/>
    <mergeCell ref="AU14:AU15"/>
    <mergeCell ref="AV14:AV15"/>
    <mergeCell ref="AW14:AW15"/>
    <mergeCell ref="AX14:AX15"/>
    <mergeCell ref="AY14:AY15"/>
    <mergeCell ref="AZ14:AZ15"/>
    <mergeCell ref="BA14:BA15"/>
    <mergeCell ref="BB14:BB15"/>
    <mergeCell ref="BC14:BC15"/>
    <mergeCell ref="BD14:BD15"/>
    <mergeCell ref="BE14:BE15"/>
    <mergeCell ref="BF14:BF15"/>
    <mergeCell ref="BG14:BG15"/>
    <mergeCell ref="BH14:BH15"/>
    <mergeCell ref="BI14:BI15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B16:BB17"/>
    <mergeCell ref="BC16:BC17"/>
    <mergeCell ref="BD16:BD17"/>
    <mergeCell ref="BE16:BE17"/>
    <mergeCell ref="BF16:BF17"/>
    <mergeCell ref="BG16:BG17"/>
    <mergeCell ref="BH16:BH17"/>
    <mergeCell ref="BI16:BI17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BB18:BB19"/>
    <mergeCell ref="BC18:BC19"/>
    <mergeCell ref="BD18:BD19"/>
    <mergeCell ref="BE18:BE19"/>
    <mergeCell ref="BF18:BF19"/>
    <mergeCell ref="BG18:BG19"/>
    <mergeCell ref="BH18:BH19"/>
    <mergeCell ref="BI18:BI19"/>
    <mergeCell ref="AT20:AT21"/>
    <mergeCell ref="AU20:AU21"/>
    <mergeCell ref="AV20:AV21"/>
    <mergeCell ref="AW20:AW21"/>
    <mergeCell ref="AX20:AX21"/>
    <mergeCell ref="AY20:AY21"/>
    <mergeCell ref="AZ20:AZ21"/>
    <mergeCell ref="BA20:BA21"/>
    <mergeCell ref="BB20:BB21"/>
    <mergeCell ref="BC20:BC21"/>
    <mergeCell ref="BD20:BD21"/>
    <mergeCell ref="BE20:BE21"/>
    <mergeCell ref="BF20:BF21"/>
    <mergeCell ref="BG20:BG21"/>
    <mergeCell ref="BH20:BH21"/>
    <mergeCell ref="BI20:BI21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BB22:BB23"/>
    <mergeCell ref="BC22:BC23"/>
    <mergeCell ref="BD22:BD23"/>
    <mergeCell ref="BE22:BE23"/>
    <mergeCell ref="BF22:BF23"/>
    <mergeCell ref="BG22:BG23"/>
    <mergeCell ref="BH22:BH23"/>
    <mergeCell ref="BI22:BI23"/>
    <mergeCell ref="AT24:AT25"/>
    <mergeCell ref="AU24:AU25"/>
    <mergeCell ref="AV24:AV25"/>
    <mergeCell ref="AW24:AW25"/>
    <mergeCell ref="AX24:AX25"/>
    <mergeCell ref="AY24:AY25"/>
    <mergeCell ref="AZ24:AZ25"/>
    <mergeCell ref="BA24:BA25"/>
    <mergeCell ref="BB24:BB25"/>
    <mergeCell ref="BC24:BC25"/>
    <mergeCell ref="BD24:BD25"/>
    <mergeCell ref="BE24:BE25"/>
    <mergeCell ref="BF24:BF25"/>
    <mergeCell ref="BG24:BG25"/>
    <mergeCell ref="BH24:BH25"/>
    <mergeCell ref="BI24:BI25"/>
    <mergeCell ref="AT26:AT27"/>
    <mergeCell ref="AU26:AU27"/>
    <mergeCell ref="AV26:AV27"/>
    <mergeCell ref="AW26:AW27"/>
    <mergeCell ref="AX26:AX27"/>
    <mergeCell ref="AY26:AY27"/>
    <mergeCell ref="AZ26:AZ27"/>
    <mergeCell ref="BA26:BA27"/>
    <mergeCell ref="BB26:BB27"/>
    <mergeCell ref="BC26:BC27"/>
    <mergeCell ref="BD26:BD27"/>
    <mergeCell ref="BE26:BE27"/>
    <mergeCell ref="BF26:BF27"/>
    <mergeCell ref="BG26:BG27"/>
    <mergeCell ref="BH26:BH27"/>
    <mergeCell ref="BI26:BI27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BB28:BB29"/>
    <mergeCell ref="BC28:BC29"/>
    <mergeCell ref="BD28:BD29"/>
    <mergeCell ref="BE28:BE29"/>
    <mergeCell ref="BF28:BF29"/>
    <mergeCell ref="BG28:BG29"/>
    <mergeCell ref="BH28:BH29"/>
    <mergeCell ref="BI28:BI29"/>
    <mergeCell ref="AT30:AT31"/>
    <mergeCell ref="AU30:AU31"/>
    <mergeCell ref="AV30:AV31"/>
    <mergeCell ref="AW30:AW31"/>
    <mergeCell ref="AX30:AX31"/>
    <mergeCell ref="AY30:AY31"/>
    <mergeCell ref="AZ30:AZ31"/>
    <mergeCell ref="BA30:BA31"/>
    <mergeCell ref="BB30:BB31"/>
    <mergeCell ref="BC30:BC31"/>
    <mergeCell ref="BD30:BD31"/>
    <mergeCell ref="BE30:BE31"/>
    <mergeCell ref="BF30:BF31"/>
    <mergeCell ref="BG30:BG31"/>
    <mergeCell ref="BG32:BG33"/>
    <mergeCell ref="BH30:BH31"/>
    <mergeCell ref="BI30:BI31"/>
    <mergeCell ref="AT32:AT33"/>
    <mergeCell ref="AU32:AU33"/>
    <mergeCell ref="AV32:AV33"/>
    <mergeCell ref="AW32:AW33"/>
    <mergeCell ref="AX32:AX33"/>
    <mergeCell ref="AY32:AY33"/>
    <mergeCell ref="AZ32:AZ33"/>
    <mergeCell ref="BA34:BA35"/>
    <mergeCell ref="BB32:BB33"/>
    <mergeCell ref="BC32:BC33"/>
    <mergeCell ref="BD32:BD33"/>
    <mergeCell ref="BE32:BE33"/>
    <mergeCell ref="BF32:BF33"/>
    <mergeCell ref="BA32:BA33"/>
    <mergeCell ref="V34:W34"/>
    <mergeCell ref="BH32:BH33"/>
    <mergeCell ref="BI32:BI33"/>
    <mergeCell ref="AT34:AT35"/>
    <mergeCell ref="AU34:AU35"/>
    <mergeCell ref="AV34:AV35"/>
    <mergeCell ref="AW34:AW35"/>
    <mergeCell ref="AX34:AX35"/>
    <mergeCell ref="AY34:AY35"/>
    <mergeCell ref="AZ34:AZ35"/>
    <mergeCell ref="X34:Y34"/>
    <mergeCell ref="BB34:BB35"/>
    <mergeCell ref="D34:D35"/>
    <mergeCell ref="BG34:BG35"/>
    <mergeCell ref="BH34:BH35"/>
    <mergeCell ref="BI34:BI35"/>
    <mergeCell ref="BC34:BC35"/>
    <mergeCell ref="BD34:BD35"/>
    <mergeCell ref="BE34:BE35"/>
    <mergeCell ref="BF34:BF35"/>
  </mergeCells>
  <conditionalFormatting sqref="R14:AK14 X20:AK20 N10:AK10 P12:AK12 L8:AK8 F34:AI34 J6:AK6 T16:AK16 AD26:AK26 V18:AK18 AB24:AK24 Z22:AK22 AF28:AK28 AJ32:AK32 H4:AK4 F6:G6 F10:K10 F8:I8 F14:O14 F12:M12 F16:Q16 F20:U20 F18:S18 F22:W22 F24:Y24 F28:AC28 F32:AG32 F30:AE30 AH30:AK30 F26:AA26">
    <cfRule type="cellIs" priority="1" dxfId="906" operator="equal" stopIfTrue="1">
      <formula>2</formula>
    </cfRule>
    <cfRule type="cellIs" priority="2" dxfId="905" operator="equal" stopIfTrue="1">
      <formula>1</formula>
    </cfRule>
    <cfRule type="expression" priority="3" dxfId="904" stopIfTrue="1">
      <formula>F5+G5&lt;3</formula>
    </cfRule>
  </conditionalFormatting>
  <conditionalFormatting sqref="H5">
    <cfRule type="cellIs" priority="4" dxfId="3" operator="notEqual" stopIfTrue="1">
      <formula>G7</formula>
    </cfRule>
    <cfRule type="expression" priority="5" dxfId="2" stopIfTrue="1">
      <formula>$F$4=2</formula>
    </cfRule>
  </conditionalFormatting>
  <conditionalFormatting sqref="I5">
    <cfRule type="cellIs" priority="6" dxfId="3" operator="notEqual" stopIfTrue="1">
      <formula>F7</formula>
    </cfRule>
    <cfRule type="expression" priority="7" dxfId="2" stopIfTrue="1">
      <formula>$F$4=2</formula>
    </cfRule>
  </conditionalFormatting>
  <conditionalFormatting sqref="F7">
    <cfRule type="cellIs" priority="8" dxfId="3" operator="notEqual" stopIfTrue="1">
      <formula>I5</formula>
    </cfRule>
    <cfRule type="expression" priority="9" dxfId="2" stopIfTrue="1">
      <formula>$F$4=2</formula>
    </cfRule>
  </conditionalFormatting>
  <conditionalFormatting sqref="J5">
    <cfRule type="cellIs" priority="10" dxfId="3" operator="notEqual" stopIfTrue="1">
      <formula>G9</formula>
    </cfRule>
    <cfRule type="expression" priority="11" dxfId="2" stopIfTrue="1">
      <formula>$F$4=3</formula>
    </cfRule>
  </conditionalFormatting>
  <conditionalFormatting sqref="K5">
    <cfRule type="cellIs" priority="12" dxfId="3" operator="notEqual" stopIfTrue="1">
      <formula>F9</formula>
    </cfRule>
    <cfRule type="expression" priority="13" dxfId="2" stopIfTrue="1">
      <formula>$F$4=3</formula>
    </cfRule>
  </conditionalFormatting>
  <conditionalFormatting sqref="G9">
    <cfRule type="cellIs" priority="14" dxfId="3" operator="notEqual" stopIfTrue="1">
      <formula>J5</formula>
    </cfRule>
    <cfRule type="expression" priority="15" dxfId="2" stopIfTrue="1">
      <formula>$F$4=3</formula>
    </cfRule>
  </conditionalFormatting>
  <conditionalFormatting sqref="M5">
    <cfRule type="cellIs" priority="16" dxfId="3" operator="notEqual" stopIfTrue="1">
      <formula>F11</formula>
    </cfRule>
    <cfRule type="expression" priority="17" dxfId="2" stopIfTrue="1">
      <formula>$F$4=4</formula>
    </cfRule>
  </conditionalFormatting>
  <conditionalFormatting sqref="G11">
    <cfRule type="cellIs" priority="18" dxfId="3" operator="notEqual" stopIfTrue="1">
      <formula>L5</formula>
    </cfRule>
    <cfRule type="expression" priority="19" dxfId="2" stopIfTrue="1">
      <formula>$F$4=4</formula>
    </cfRule>
  </conditionalFormatting>
  <conditionalFormatting sqref="F11">
    <cfRule type="cellIs" priority="20" dxfId="3" operator="notEqual" stopIfTrue="1">
      <formula>M5</formula>
    </cfRule>
    <cfRule type="expression" priority="21" dxfId="2" stopIfTrue="1">
      <formula>$F$4=4</formula>
    </cfRule>
  </conditionalFormatting>
  <conditionalFormatting sqref="K7">
    <cfRule type="cellIs" priority="22" dxfId="3" operator="notEqual" stopIfTrue="1">
      <formula>H9</formula>
    </cfRule>
    <cfRule type="expression" priority="23" dxfId="2" stopIfTrue="1">
      <formula>$F$4=4</formula>
    </cfRule>
  </conditionalFormatting>
  <conditionalFormatting sqref="H9">
    <cfRule type="cellIs" priority="24" dxfId="3" operator="notEqual" stopIfTrue="1">
      <formula>K7</formula>
    </cfRule>
    <cfRule type="expression" priority="25" dxfId="2" stopIfTrue="1">
      <formula>$F$4=4</formula>
    </cfRule>
  </conditionalFormatting>
  <conditionalFormatting sqref="L7">
    <cfRule type="cellIs" priority="26" dxfId="3" operator="notEqual" stopIfTrue="1">
      <formula>I11</formula>
    </cfRule>
    <cfRule type="expression" priority="27" dxfId="2" stopIfTrue="1">
      <formula>$F$4=5</formula>
    </cfRule>
  </conditionalFormatting>
  <conditionalFormatting sqref="M7">
    <cfRule type="cellIs" priority="28" dxfId="3" operator="notEqual" stopIfTrue="1">
      <formula>H11</formula>
    </cfRule>
    <cfRule type="expression" priority="29" dxfId="2" stopIfTrue="1">
      <formula>$F$4=5</formula>
    </cfRule>
  </conditionalFormatting>
  <conditionalFormatting sqref="H11">
    <cfRule type="cellIs" priority="30" dxfId="3" operator="notEqual" stopIfTrue="1">
      <formula>M7</formula>
    </cfRule>
    <cfRule type="expression" priority="31" dxfId="2" stopIfTrue="1">
      <formula>$F$4=5</formula>
    </cfRule>
  </conditionalFormatting>
  <conditionalFormatting sqref="I11">
    <cfRule type="cellIs" priority="32" dxfId="3" operator="notEqual" stopIfTrue="1">
      <formula>L7</formula>
    </cfRule>
    <cfRule type="expression" priority="33" dxfId="2" stopIfTrue="1">
      <formula>$F$4=5</formula>
    </cfRule>
  </conditionalFormatting>
  <conditionalFormatting sqref="N5">
    <cfRule type="cellIs" priority="34" dxfId="3" operator="notEqual" stopIfTrue="1">
      <formula>G13</formula>
    </cfRule>
    <cfRule type="expression" priority="35" dxfId="2" stopIfTrue="1">
      <formula>$F$4=5</formula>
    </cfRule>
  </conditionalFormatting>
  <conditionalFormatting sqref="O5">
    <cfRule type="cellIs" priority="36" dxfId="3" operator="notEqual" stopIfTrue="1">
      <formula>F13</formula>
    </cfRule>
    <cfRule type="expression" priority="37" dxfId="2" stopIfTrue="1">
      <formula>$F$4=5</formula>
    </cfRule>
  </conditionalFormatting>
  <conditionalFormatting sqref="F13">
    <cfRule type="cellIs" priority="38" dxfId="3" operator="notEqual" stopIfTrue="1">
      <formula>O5</formula>
    </cfRule>
    <cfRule type="expression" priority="39" dxfId="2" stopIfTrue="1">
      <formula>$F$4=5</formula>
    </cfRule>
  </conditionalFormatting>
  <conditionalFormatting sqref="G13">
    <cfRule type="cellIs" priority="40" dxfId="3" operator="notEqual" stopIfTrue="1">
      <formula>N5</formula>
    </cfRule>
    <cfRule type="expression" priority="41" dxfId="2" stopIfTrue="1">
      <formula>$F$4=5</formula>
    </cfRule>
  </conditionalFormatting>
  <conditionalFormatting sqref="P5 AJ25">
    <cfRule type="cellIs" priority="42" dxfId="3" operator="notEqual" stopIfTrue="1">
      <formula>G15</formula>
    </cfRule>
    <cfRule type="expression" priority="43" dxfId="2" stopIfTrue="1">
      <formula>$F$4=6</formula>
    </cfRule>
  </conditionalFormatting>
  <conditionalFormatting sqref="Q5 AK25">
    <cfRule type="cellIs" priority="44" dxfId="3" operator="notEqual" stopIfTrue="1">
      <formula>F15</formula>
    </cfRule>
    <cfRule type="expression" priority="45" dxfId="2" stopIfTrue="1">
      <formula>$F$4=6</formula>
    </cfRule>
  </conditionalFormatting>
  <conditionalFormatting sqref="N7">
    <cfRule type="cellIs" priority="46" dxfId="3" operator="notEqual" stopIfTrue="1">
      <formula>I13</formula>
    </cfRule>
    <cfRule type="expression" priority="47" dxfId="2" stopIfTrue="1">
      <formula>$F$4=6</formula>
    </cfRule>
  </conditionalFormatting>
  <conditionalFormatting sqref="O7">
    <cfRule type="cellIs" priority="48" dxfId="3" operator="notEqual" stopIfTrue="1">
      <formula>H13</formula>
    </cfRule>
    <cfRule type="expression" priority="49" dxfId="2" stopIfTrue="1">
      <formula>$F$4=6</formula>
    </cfRule>
  </conditionalFormatting>
  <conditionalFormatting sqref="H13">
    <cfRule type="cellIs" priority="50" dxfId="3" operator="notEqual" stopIfTrue="1">
      <formula>O7</formula>
    </cfRule>
    <cfRule type="expression" priority="51" dxfId="2" stopIfTrue="1">
      <formula>$F$4=6</formula>
    </cfRule>
  </conditionalFormatting>
  <conditionalFormatting sqref="I13">
    <cfRule type="cellIs" priority="52" dxfId="3" operator="notEqual" stopIfTrue="1">
      <formula>N7</formula>
    </cfRule>
    <cfRule type="expression" priority="53" dxfId="2" stopIfTrue="1">
      <formula>$F$4=6</formula>
    </cfRule>
  </conditionalFormatting>
  <conditionalFormatting sqref="L9">
    <cfRule type="cellIs" priority="54" dxfId="3" operator="notEqual" stopIfTrue="1">
      <formula>K11</formula>
    </cfRule>
    <cfRule type="expression" priority="55" dxfId="2" stopIfTrue="1">
      <formula>$F$4=6</formula>
    </cfRule>
  </conditionalFormatting>
  <conditionalFormatting sqref="M9">
    <cfRule type="cellIs" priority="56" dxfId="3" operator="notEqual" stopIfTrue="1">
      <formula>J11</formula>
    </cfRule>
    <cfRule type="expression" priority="57" dxfId="2" stopIfTrue="1">
      <formula>$F$4=6</formula>
    </cfRule>
  </conditionalFormatting>
  <conditionalFormatting sqref="J11">
    <cfRule type="cellIs" priority="58" dxfId="3" operator="notEqual" stopIfTrue="1">
      <formula>M9</formula>
    </cfRule>
    <cfRule type="expression" priority="59" dxfId="2" stopIfTrue="1">
      <formula>$F$4=6</formula>
    </cfRule>
  </conditionalFormatting>
  <conditionalFormatting sqref="R5">
    <cfRule type="cellIs" priority="60" dxfId="3" operator="notEqual" stopIfTrue="1">
      <formula>G17</formula>
    </cfRule>
    <cfRule type="expression" priority="61" dxfId="2" stopIfTrue="1">
      <formula>$F$4=7</formula>
    </cfRule>
  </conditionalFormatting>
  <conditionalFormatting sqref="S5">
    <cfRule type="cellIs" priority="62" dxfId="3" operator="notEqual" stopIfTrue="1">
      <formula>F17</formula>
    </cfRule>
    <cfRule type="expression" priority="63" dxfId="2" stopIfTrue="1">
      <formula>$F$4=7</formula>
    </cfRule>
  </conditionalFormatting>
  <conditionalFormatting sqref="F17">
    <cfRule type="cellIs" priority="64" dxfId="3" operator="notEqual" stopIfTrue="1">
      <formula>S5</formula>
    </cfRule>
    <cfRule type="expression" priority="65" dxfId="2" stopIfTrue="1">
      <formula>$F$4=7</formula>
    </cfRule>
  </conditionalFormatting>
  <conditionalFormatting sqref="G17">
    <cfRule type="cellIs" priority="66" dxfId="3" operator="notEqual" stopIfTrue="1">
      <formula>R5</formula>
    </cfRule>
    <cfRule type="expression" priority="67" dxfId="2" stopIfTrue="1">
      <formula>$F$4=7</formula>
    </cfRule>
  </conditionalFormatting>
  <conditionalFormatting sqref="N9">
    <cfRule type="cellIs" priority="68" dxfId="3" operator="notEqual" stopIfTrue="1">
      <formula>K13</formula>
    </cfRule>
    <cfRule type="expression" priority="69" dxfId="2" stopIfTrue="1">
      <formula>$F$4=7</formula>
    </cfRule>
  </conditionalFormatting>
  <conditionalFormatting sqref="O9">
    <cfRule type="cellIs" priority="70" dxfId="3" operator="notEqual" stopIfTrue="1">
      <formula>J13</formula>
    </cfRule>
    <cfRule type="expression" priority="71" dxfId="2" stopIfTrue="1">
      <formula>$F$4=7</formula>
    </cfRule>
  </conditionalFormatting>
  <conditionalFormatting sqref="J13">
    <cfRule type="cellIs" priority="72" dxfId="3" operator="notEqual" stopIfTrue="1">
      <formula>O9</formula>
    </cfRule>
    <cfRule type="expression" priority="73" dxfId="2" stopIfTrue="1">
      <formula>$F$4=7</formula>
    </cfRule>
  </conditionalFormatting>
  <conditionalFormatting sqref="K13">
    <cfRule type="cellIs" priority="74" dxfId="3" operator="notEqual" stopIfTrue="1">
      <formula>N9</formula>
    </cfRule>
    <cfRule type="expression" priority="75" dxfId="2" stopIfTrue="1">
      <formula>$F$4=7</formula>
    </cfRule>
  </conditionalFormatting>
  <conditionalFormatting sqref="H15">
    <cfRule type="cellIs" priority="76" dxfId="3" operator="notEqual" stopIfTrue="1">
      <formula>Q7</formula>
    </cfRule>
    <cfRule type="expression" priority="77" dxfId="2" stopIfTrue="1">
      <formula>$F$4=7</formula>
    </cfRule>
  </conditionalFormatting>
  <conditionalFormatting sqref="I15">
    <cfRule type="cellIs" priority="78" dxfId="3" operator="notEqual" stopIfTrue="1">
      <formula>P7</formula>
    </cfRule>
    <cfRule type="expression" priority="79" dxfId="2" stopIfTrue="1">
      <formula>$F$4=7</formula>
    </cfRule>
  </conditionalFormatting>
  <conditionalFormatting sqref="P7">
    <cfRule type="cellIs" priority="80" dxfId="3" operator="notEqual" stopIfTrue="1">
      <formula>I15</formula>
    </cfRule>
    <cfRule type="expression" priority="81" dxfId="2" stopIfTrue="1">
      <formula>$F$4=7</formula>
    </cfRule>
  </conditionalFormatting>
  <conditionalFormatting sqref="Q7">
    <cfRule type="cellIs" priority="82" dxfId="3" operator="notEqual" stopIfTrue="1">
      <formula>H15</formula>
    </cfRule>
    <cfRule type="expression" priority="83" dxfId="2" stopIfTrue="1">
      <formula>$F$4=7</formula>
    </cfRule>
  </conditionalFormatting>
  <conditionalFormatting sqref="N11">
    <cfRule type="cellIs" priority="84" dxfId="3" operator="notEqual" stopIfTrue="1">
      <formula>M13</formula>
    </cfRule>
    <cfRule type="expression" priority="85" dxfId="2" stopIfTrue="1">
      <formula>$F$4=8</formula>
    </cfRule>
  </conditionalFormatting>
  <conditionalFormatting sqref="O11">
    <cfRule type="cellIs" priority="86" dxfId="3" operator="notEqual" stopIfTrue="1">
      <formula>L13</formula>
    </cfRule>
    <cfRule type="expression" priority="87" dxfId="2" stopIfTrue="1">
      <formula>$F$4=8</formula>
    </cfRule>
  </conditionalFormatting>
  <conditionalFormatting sqref="L13">
    <cfRule type="cellIs" priority="88" dxfId="3" operator="notEqual" stopIfTrue="1">
      <formula>O11</formula>
    </cfRule>
    <cfRule type="expression" priority="89" dxfId="2" stopIfTrue="1">
      <formula>$F$4=8</formula>
    </cfRule>
  </conditionalFormatting>
  <conditionalFormatting sqref="T5">
    <cfRule type="cellIs" priority="90" dxfId="3" operator="notEqual" stopIfTrue="1">
      <formula>G19</formula>
    </cfRule>
    <cfRule type="expression" priority="91" dxfId="2" stopIfTrue="1">
      <formula>$F$4=8</formula>
    </cfRule>
  </conditionalFormatting>
  <conditionalFormatting sqref="U5">
    <cfRule type="cellIs" priority="92" dxfId="3" operator="notEqual" stopIfTrue="1">
      <formula>F19</formula>
    </cfRule>
    <cfRule type="expression" priority="93" dxfId="2" stopIfTrue="1">
      <formula>$F$4=8</formula>
    </cfRule>
  </conditionalFormatting>
  <conditionalFormatting sqref="R7">
    <cfRule type="cellIs" priority="94" dxfId="3" operator="notEqual" stopIfTrue="1">
      <formula>I17</formula>
    </cfRule>
    <cfRule type="expression" priority="95" dxfId="2" stopIfTrue="1">
      <formula>$F$4=8</formula>
    </cfRule>
  </conditionalFormatting>
  <conditionalFormatting sqref="S7">
    <cfRule type="cellIs" priority="96" dxfId="3" operator="notEqual" stopIfTrue="1">
      <formula>H17</formula>
    </cfRule>
    <cfRule type="expression" priority="97" dxfId="2" stopIfTrue="1">
      <formula>$F$4=8</formula>
    </cfRule>
  </conditionalFormatting>
  <conditionalFormatting sqref="H17">
    <cfRule type="cellIs" priority="98" dxfId="3" operator="notEqual" stopIfTrue="1">
      <formula>S7</formula>
    </cfRule>
    <cfRule type="expression" priority="99" dxfId="2" stopIfTrue="1">
      <formula>$F$4=8</formula>
    </cfRule>
  </conditionalFormatting>
  <conditionalFormatting sqref="I17">
    <cfRule type="cellIs" priority="100" dxfId="3" operator="notEqual" stopIfTrue="1">
      <formula>R7</formula>
    </cfRule>
    <cfRule type="expression" priority="101" dxfId="2" stopIfTrue="1">
      <formula>$F$4=8</formula>
    </cfRule>
  </conditionalFormatting>
  <conditionalFormatting sqref="P9">
    <cfRule type="cellIs" priority="102" dxfId="3" operator="notEqual" stopIfTrue="1">
      <formula>K15</formula>
    </cfRule>
    <cfRule type="expression" priority="103" dxfId="2" stopIfTrue="1">
      <formula>$F$4=8</formula>
    </cfRule>
  </conditionalFormatting>
  <conditionalFormatting sqref="Q9">
    <cfRule type="cellIs" priority="104" dxfId="3" operator="notEqual" stopIfTrue="1">
      <formula>J15</formula>
    </cfRule>
    <cfRule type="expression" priority="105" dxfId="2" stopIfTrue="1">
      <formula>$F$4=8</formula>
    </cfRule>
  </conditionalFormatting>
  <conditionalFormatting sqref="J15">
    <cfRule type="cellIs" priority="106" dxfId="3" operator="notEqual" stopIfTrue="1">
      <formula>Q9</formula>
    </cfRule>
    <cfRule type="expression" priority="107" dxfId="2" stopIfTrue="1">
      <formula>$F$4=8</formula>
    </cfRule>
  </conditionalFormatting>
  <conditionalFormatting sqref="K15">
    <cfRule type="cellIs" priority="108" dxfId="3" operator="notEqual" stopIfTrue="1">
      <formula>P9</formula>
    </cfRule>
    <cfRule type="expression" priority="109" dxfId="2" stopIfTrue="1">
      <formula>$F$4=8</formula>
    </cfRule>
  </conditionalFormatting>
  <conditionalFormatting sqref="L15">
    <cfRule type="cellIs" priority="110" dxfId="3" operator="notEqual" stopIfTrue="1">
      <formula>Q11</formula>
    </cfRule>
    <cfRule type="expression" priority="111" dxfId="2" stopIfTrue="1">
      <formula>$F$4=9</formula>
    </cfRule>
  </conditionalFormatting>
  <conditionalFormatting sqref="M15">
    <cfRule type="cellIs" priority="112" dxfId="3" operator="notEqual" stopIfTrue="1">
      <formula>P11</formula>
    </cfRule>
    <cfRule type="expression" priority="113" dxfId="2" stopIfTrue="1">
      <formula>$F$4=9</formula>
    </cfRule>
  </conditionalFormatting>
  <conditionalFormatting sqref="P11">
    <cfRule type="cellIs" priority="114" dxfId="3" operator="notEqual" stopIfTrue="1">
      <formula>M15</formula>
    </cfRule>
    <cfRule type="expression" priority="115" dxfId="2" stopIfTrue="1">
      <formula>$F$4=9</formula>
    </cfRule>
  </conditionalFormatting>
  <conditionalFormatting sqref="Q11">
    <cfRule type="cellIs" priority="116" dxfId="3" operator="notEqual" stopIfTrue="1">
      <formula>L15</formula>
    </cfRule>
    <cfRule type="expression" priority="117" dxfId="2" stopIfTrue="1">
      <formula>$F$4=9</formula>
    </cfRule>
  </conditionalFormatting>
  <conditionalFormatting sqref="J17">
    <cfRule type="cellIs" priority="118" dxfId="3" operator="notEqual" stopIfTrue="1">
      <formula>S9</formula>
    </cfRule>
    <cfRule type="expression" priority="119" dxfId="2" stopIfTrue="1">
      <formula>$F$4=9</formula>
    </cfRule>
  </conditionalFormatting>
  <conditionalFormatting sqref="K17">
    <cfRule type="cellIs" priority="120" dxfId="3" operator="notEqual" stopIfTrue="1">
      <formula>R9</formula>
    </cfRule>
    <cfRule type="expression" priority="121" dxfId="2" stopIfTrue="1">
      <formula>$F$4=9</formula>
    </cfRule>
  </conditionalFormatting>
  <conditionalFormatting sqref="R9">
    <cfRule type="cellIs" priority="122" dxfId="3" operator="notEqual" stopIfTrue="1">
      <formula>K17</formula>
    </cfRule>
    <cfRule type="expression" priority="123" dxfId="2" stopIfTrue="1">
      <formula>$F$4=9</formula>
    </cfRule>
  </conditionalFormatting>
  <conditionalFormatting sqref="S9">
    <cfRule type="cellIs" priority="124" dxfId="3" operator="notEqual" stopIfTrue="1">
      <formula>J17</formula>
    </cfRule>
    <cfRule type="expression" priority="125" dxfId="2" stopIfTrue="1">
      <formula>$F$4=9</formula>
    </cfRule>
  </conditionalFormatting>
  <conditionalFormatting sqref="H19">
    <cfRule type="cellIs" priority="126" dxfId="3" operator="notEqual" stopIfTrue="1">
      <formula>U7</formula>
    </cfRule>
    <cfRule type="expression" priority="127" dxfId="2" stopIfTrue="1">
      <formula>$F$4=9</formula>
    </cfRule>
  </conditionalFormatting>
  <conditionalFormatting sqref="I19">
    <cfRule type="cellIs" priority="128" dxfId="3" operator="notEqual" stopIfTrue="1">
      <formula>T7</formula>
    </cfRule>
    <cfRule type="expression" priority="129" dxfId="2" stopIfTrue="1">
      <formula>$F$4=9</formula>
    </cfRule>
  </conditionalFormatting>
  <conditionalFormatting sqref="T7">
    <cfRule type="cellIs" priority="130" dxfId="3" operator="notEqual" stopIfTrue="1">
      <formula>I19</formula>
    </cfRule>
    <cfRule type="expression" priority="131" dxfId="2" stopIfTrue="1">
      <formula>$F$4=9</formula>
    </cfRule>
  </conditionalFormatting>
  <conditionalFormatting sqref="U7">
    <cfRule type="cellIs" priority="132" dxfId="3" operator="notEqual" stopIfTrue="1">
      <formula>H19</formula>
    </cfRule>
    <cfRule type="expression" priority="133" dxfId="2" stopIfTrue="1">
      <formula>$F$4=9</formula>
    </cfRule>
  </conditionalFormatting>
  <conditionalFormatting sqref="F21">
    <cfRule type="cellIs" priority="134" dxfId="3" operator="notEqual" stopIfTrue="1">
      <formula>W5</formula>
    </cfRule>
    <cfRule type="expression" priority="135" dxfId="2" stopIfTrue="1">
      <formula>$F$4=9</formula>
    </cfRule>
  </conditionalFormatting>
  <conditionalFormatting sqref="G21">
    <cfRule type="cellIs" priority="136" dxfId="3" operator="notEqual" stopIfTrue="1">
      <formula>V5</formula>
    </cfRule>
    <cfRule type="expression" priority="137" dxfId="2" stopIfTrue="1">
      <formula>$F$4=9</formula>
    </cfRule>
  </conditionalFormatting>
  <conditionalFormatting sqref="V5">
    <cfRule type="cellIs" priority="138" dxfId="3" operator="notEqual" stopIfTrue="1">
      <formula>G21</formula>
    </cfRule>
    <cfRule type="expression" priority="139" dxfId="2" stopIfTrue="1">
      <formula>$F$4=9</formula>
    </cfRule>
  </conditionalFormatting>
  <conditionalFormatting sqref="W5">
    <cfRule type="cellIs" priority="140" dxfId="3" operator="notEqual" stopIfTrue="1">
      <formula>F21</formula>
    </cfRule>
    <cfRule type="expression" priority="141" dxfId="2" stopIfTrue="1">
      <formula>$F$4=9</formula>
    </cfRule>
  </conditionalFormatting>
  <conditionalFormatting sqref="G19">
    <cfRule type="cellIs" priority="142" dxfId="3" operator="notEqual" stopIfTrue="1">
      <formula>T5</formula>
    </cfRule>
    <cfRule type="expression" priority="143" dxfId="2" stopIfTrue="1">
      <formula>$F$4=8</formula>
    </cfRule>
  </conditionalFormatting>
  <conditionalFormatting sqref="I9">
    <cfRule type="cellIs" priority="144" dxfId="3" operator="notEqual" stopIfTrue="1">
      <formula>J7</formula>
    </cfRule>
    <cfRule type="expression" priority="145" dxfId="2" stopIfTrue="1">
      <formula>$F$4=4</formula>
    </cfRule>
  </conditionalFormatting>
  <conditionalFormatting sqref="K11">
    <cfRule type="cellIs" priority="146" dxfId="3" operator="notEqual" stopIfTrue="1">
      <formula>L9</formula>
    </cfRule>
    <cfRule type="expression" priority="147" dxfId="2" stopIfTrue="1">
      <formula>$F$4=6</formula>
    </cfRule>
  </conditionalFormatting>
  <conditionalFormatting sqref="M13">
    <cfRule type="cellIs" priority="148" dxfId="3" operator="notEqual" stopIfTrue="1">
      <formula>N11</formula>
    </cfRule>
    <cfRule type="expression" priority="149" dxfId="2" stopIfTrue="1">
      <formula>$F$4=8</formula>
    </cfRule>
  </conditionalFormatting>
  <conditionalFormatting sqref="F9">
    <cfRule type="cellIs" priority="150" dxfId="3" operator="notEqual" stopIfTrue="1">
      <formula>K5</formula>
    </cfRule>
    <cfRule type="expression" priority="151" dxfId="2" stopIfTrue="1">
      <formula>$F$4=3</formula>
    </cfRule>
  </conditionalFormatting>
  <conditionalFormatting sqref="L5">
    <cfRule type="cellIs" priority="152" dxfId="3" operator="notEqual" stopIfTrue="1">
      <formula>G11</formula>
    </cfRule>
    <cfRule type="expression" priority="153" dxfId="2" stopIfTrue="1">
      <formula>$F$4=4</formula>
    </cfRule>
  </conditionalFormatting>
  <conditionalFormatting sqref="J7">
    <cfRule type="cellIs" priority="154" dxfId="3" operator="notEqual" stopIfTrue="1">
      <formula>I9</formula>
    </cfRule>
    <cfRule type="expression" priority="155" dxfId="2" stopIfTrue="1">
      <formula>$F$4=4</formula>
    </cfRule>
  </conditionalFormatting>
  <conditionalFormatting sqref="P13">
    <cfRule type="cellIs" priority="156" dxfId="3" operator="notEqual" stopIfTrue="1">
      <formula>O15</formula>
    </cfRule>
    <cfRule type="expression" priority="157" dxfId="2" stopIfTrue="1">
      <formula>$F$4=10</formula>
    </cfRule>
  </conditionalFormatting>
  <conditionalFormatting sqref="Q13">
    <cfRule type="cellIs" priority="158" dxfId="3" operator="notEqual" stopIfTrue="1">
      <formula>N15</formula>
    </cfRule>
    <cfRule type="expression" priority="159" dxfId="2" stopIfTrue="1">
      <formula>$F$4=10</formula>
    </cfRule>
  </conditionalFormatting>
  <conditionalFormatting sqref="N15">
    <cfRule type="cellIs" priority="160" dxfId="3" operator="notEqual" stopIfTrue="1">
      <formula>Q13</formula>
    </cfRule>
    <cfRule type="expression" priority="161" dxfId="2" stopIfTrue="1">
      <formula>$F$4=10</formula>
    </cfRule>
  </conditionalFormatting>
  <conditionalFormatting sqref="O15">
    <cfRule type="cellIs" priority="162" dxfId="3" operator="notEqual" stopIfTrue="1">
      <formula>P13</formula>
    </cfRule>
    <cfRule type="expression" priority="163" dxfId="2" stopIfTrue="1">
      <formula>$F$4=10</formula>
    </cfRule>
  </conditionalFormatting>
  <conditionalFormatting sqref="X5">
    <cfRule type="cellIs" priority="164" dxfId="3" operator="notEqual" stopIfTrue="1">
      <formula>G23</formula>
    </cfRule>
    <cfRule type="expression" priority="165" dxfId="2" stopIfTrue="1">
      <formula>$F$4=10</formula>
    </cfRule>
  </conditionalFormatting>
  <conditionalFormatting sqref="Y5">
    <cfRule type="cellIs" priority="166" dxfId="3" operator="notEqual" stopIfTrue="1">
      <formula>F23</formula>
    </cfRule>
    <cfRule type="expression" priority="167" dxfId="2" stopIfTrue="1">
      <formula>$F$4=10</formula>
    </cfRule>
  </conditionalFormatting>
  <conditionalFormatting sqref="F23">
    <cfRule type="cellIs" priority="168" dxfId="3" operator="notEqual" stopIfTrue="1">
      <formula>Y5</formula>
    </cfRule>
    <cfRule type="expression" priority="169" dxfId="2" stopIfTrue="1">
      <formula>$F$4=10</formula>
    </cfRule>
  </conditionalFormatting>
  <conditionalFormatting sqref="V7">
    <cfRule type="cellIs" priority="170" dxfId="3" operator="notEqual" stopIfTrue="1">
      <formula>I21</formula>
    </cfRule>
    <cfRule type="expression" priority="171" dxfId="2" stopIfTrue="1">
      <formula>$F$4=10</formula>
    </cfRule>
  </conditionalFormatting>
  <conditionalFormatting sqref="W7">
    <cfRule type="cellIs" priority="172" dxfId="3" operator="notEqual" stopIfTrue="1">
      <formula>H21</formula>
    </cfRule>
    <cfRule type="expression" priority="173" dxfId="2" stopIfTrue="1">
      <formula>$F$4=10</formula>
    </cfRule>
  </conditionalFormatting>
  <conditionalFormatting sqref="H21">
    <cfRule type="cellIs" priority="174" dxfId="3" operator="notEqual" stopIfTrue="1">
      <formula>W7</formula>
    </cfRule>
    <cfRule type="expression" priority="175" dxfId="2" stopIfTrue="1">
      <formula>$F$4=10</formula>
    </cfRule>
  </conditionalFormatting>
  <conditionalFormatting sqref="I21">
    <cfRule type="cellIs" priority="176" dxfId="3" operator="notEqual" stopIfTrue="1">
      <formula>V7</formula>
    </cfRule>
    <cfRule type="expression" priority="177" dxfId="2" stopIfTrue="1">
      <formula>$F$4=10</formula>
    </cfRule>
  </conditionalFormatting>
  <conditionalFormatting sqref="T9">
    <cfRule type="cellIs" priority="178" dxfId="3" operator="notEqual" stopIfTrue="1">
      <formula>K19</formula>
    </cfRule>
    <cfRule type="expression" priority="179" dxfId="2" stopIfTrue="1">
      <formula>$F$4=10</formula>
    </cfRule>
  </conditionalFormatting>
  <conditionalFormatting sqref="U9">
    <cfRule type="cellIs" priority="180" dxfId="3" operator="notEqual" stopIfTrue="1">
      <formula>J19</formula>
    </cfRule>
    <cfRule type="expression" priority="181" dxfId="2" stopIfTrue="1">
      <formula>$F$4=10</formula>
    </cfRule>
  </conditionalFormatting>
  <conditionalFormatting sqref="J19">
    <cfRule type="cellIs" priority="182" dxfId="3" operator="notEqual" stopIfTrue="1">
      <formula>U9</formula>
    </cfRule>
    <cfRule type="expression" priority="183" dxfId="2" stopIfTrue="1">
      <formula>$F$4=10</formula>
    </cfRule>
  </conditionalFormatting>
  <conditionalFormatting sqref="K19">
    <cfRule type="cellIs" priority="184" dxfId="3" operator="notEqual" stopIfTrue="1">
      <formula>T9</formula>
    </cfRule>
    <cfRule type="expression" priority="185" dxfId="2" stopIfTrue="1">
      <formula>$F$4=10</formula>
    </cfRule>
  </conditionalFormatting>
  <conditionalFormatting sqref="R11 AJ29">
    <cfRule type="cellIs" priority="186" dxfId="3" operator="notEqual" stopIfTrue="1">
      <formula>M17</formula>
    </cfRule>
    <cfRule type="expression" priority="187" dxfId="2" stopIfTrue="1">
      <formula>$F$4=10</formula>
    </cfRule>
  </conditionalFormatting>
  <conditionalFormatting sqref="S11 AK29">
    <cfRule type="cellIs" priority="188" dxfId="3" operator="notEqual" stopIfTrue="1">
      <formula>L17</formula>
    </cfRule>
    <cfRule type="expression" priority="189" dxfId="2" stopIfTrue="1">
      <formula>$F$4=10</formula>
    </cfRule>
  </conditionalFormatting>
  <conditionalFormatting sqref="L17 AD35">
    <cfRule type="cellIs" priority="190" dxfId="3" operator="notEqual" stopIfTrue="1">
      <formula>S11</formula>
    </cfRule>
    <cfRule type="expression" priority="191" dxfId="2" stopIfTrue="1">
      <formula>$F$4=10</formula>
    </cfRule>
  </conditionalFormatting>
  <conditionalFormatting sqref="M17 AE35">
    <cfRule type="cellIs" priority="192" dxfId="3" operator="notEqual" stopIfTrue="1">
      <formula>R11</formula>
    </cfRule>
    <cfRule type="expression" priority="193" dxfId="2" stopIfTrue="1">
      <formula>$F$4=10</formula>
    </cfRule>
  </conditionalFormatting>
  <conditionalFormatting sqref="V9">
    <cfRule type="cellIs" priority="194" dxfId="3" operator="notEqual" stopIfTrue="1">
      <formula>K21</formula>
    </cfRule>
    <cfRule type="expression" priority="195" dxfId="2" stopIfTrue="1">
      <formula>$F$4=11</formula>
    </cfRule>
  </conditionalFormatting>
  <conditionalFormatting sqref="J21">
    <cfRule type="cellIs" priority="196" dxfId="3" operator="notEqual" stopIfTrue="1">
      <formula>W9</formula>
    </cfRule>
    <cfRule type="expression" priority="197" dxfId="2" stopIfTrue="1">
      <formula>$F$4=11</formula>
    </cfRule>
  </conditionalFormatting>
  <conditionalFormatting sqref="K21">
    <cfRule type="cellIs" priority="198" dxfId="3" operator="notEqual" stopIfTrue="1">
      <formula>V9</formula>
    </cfRule>
    <cfRule type="expression" priority="199" dxfId="2" stopIfTrue="1">
      <formula>$F$4=11</formula>
    </cfRule>
  </conditionalFormatting>
  <conditionalFormatting sqref="R13">
    <cfRule type="cellIs" priority="200" dxfId="3" operator="notEqual" stopIfTrue="1">
      <formula>O17</formula>
    </cfRule>
    <cfRule type="expression" priority="201" dxfId="2" stopIfTrue="1">
      <formula>$F$4=11</formula>
    </cfRule>
  </conditionalFormatting>
  <conditionalFormatting sqref="S13">
    <cfRule type="cellIs" priority="202" dxfId="3" operator="notEqual" stopIfTrue="1">
      <formula>N17</formula>
    </cfRule>
    <cfRule type="expression" priority="203" dxfId="2" stopIfTrue="1">
      <formula>$F$4=11</formula>
    </cfRule>
  </conditionalFormatting>
  <conditionalFormatting sqref="N17">
    <cfRule type="cellIs" priority="204" dxfId="3" operator="notEqual" stopIfTrue="1">
      <formula>S13</formula>
    </cfRule>
    <cfRule type="expression" priority="205" dxfId="2" stopIfTrue="1">
      <formula>$F$4=11</formula>
    </cfRule>
  </conditionalFormatting>
  <conditionalFormatting sqref="O17">
    <cfRule type="cellIs" priority="206" dxfId="3" operator="notEqual" stopIfTrue="1">
      <formula>R13</formula>
    </cfRule>
    <cfRule type="expression" priority="207" dxfId="2" stopIfTrue="1">
      <formula>$F$4=11</formula>
    </cfRule>
  </conditionalFormatting>
  <conditionalFormatting sqref="T11">
    <cfRule type="cellIs" priority="208" dxfId="3" operator="notEqual" stopIfTrue="1">
      <formula>M19</formula>
    </cfRule>
    <cfRule type="expression" priority="209" dxfId="2" stopIfTrue="1">
      <formula>$F$4=11</formula>
    </cfRule>
  </conditionalFormatting>
  <conditionalFormatting sqref="U11">
    <cfRule type="cellIs" priority="210" dxfId="3" operator="notEqual" stopIfTrue="1">
      <formula>L19</formula>
    </cfRule>
    <cfRule type="expression" priority="211" dxfId="2" stopIfTrue="1">
      <formula>$F$4=11</formula>
    </cfRule>
  </conditionalFormatting>
  <conditionalFormatting sqref="L19">
    <cfRule type="cellIs" priority="212" dxfId="3" operator="notEqual" stopIfTrue="1">
      <formula>U11</formula>
    </cfRule>
    <cfRule type="expression" priority="213" dxfId="2" stopIfTrue="1">
      <formula>$F$4=11</formula>
    </cfRule>
  </conditionalFormatting>
  <conditionalFormatting sqref="M19">
    <cfRule type="cellIs" priority="214" dxfId="3" operator="notEqual" stopIfTrue="1">
      <formula>T11</formula>
    </cfRule>
    <cfRule type="expression" priority="215" dxfId="2" stopIfTrue="1">
      <formula>$F$4=11</formula>
    </cfRule>
  </conditionalFormatting>
  <conditionalFormatting sqref="W9">
    <cfRule type="cellIs" priority="216" dxfId="3" operator="notEqual" stopIfTrue="1">
      <formula>J21</formula>
    </cfRule>
    <cfRule type="expression" priority="217" dxfId="2" stopIfTrue="1">
      <formula>$F$4=11</formula>
    </cfRule>
  </conditionalFormatting>
  <conditionalFormatting sqref="H23">
    <cfRule type="cellIs" priority="218" dxfId="3" operator="notEqual" stopIfTrue="1">
      <formula>Y7</formula>
    </cfRule>
    <cfRule type="expression" priority="219" dxfId="2" stopIfTrue="1">
      <formula>$F$4=11</formula>
    </cfRule>
  </conditionalFormatting>
  <conditionalFormatting sqref="I23">
    <cfRule type="cellIs" priority="220" dxfId="3" operator="notEqual" stopIfTrue="1">
      <formula>X7</formula>
    </cfRule>
    <cfRule type="expression" priority="221" dxfId="2" stopIfTrue="1">
      <formula>$F$4=11</formula>
    </cfRule>
  </conditionalFormatting>
  <conditionalFormatting sqref="X7">
    <cfRule type="cellIs" priority="222" dxfId="3" operator="notEqual" stopIfTrue="1">
      <formula>I23</formula>
    </cfRule>
    <cfRule type="expression" priority="223" dxfId="2" stopIfTrue="1">
      <formula>$F$4=11</formula>
    </cfRule>
  </conditionalFormatting>
  <conditionalFormatting sqref="Y7">
    <cfRule type="cellIs" priority="224" dxfId="3" operator="notEqual" stopIfTrue="1">
      <formula>H23</formula>
    </cfRule>
    <cfRule type="expression" priority="225" dxfId="2" stopIfTrue="1">
      <formula>$F$4=11</formula>
    </cfRule>
  </conditionalFormatting>
  <conditionalFormatting sqref="Z5 AJ15">
    <cfRule type="cellIs" priority="226" dxfId="3" operator="notEqual" stopIfTrue="1">
      <formula>G25</formula>
    </cfRule>
    <cfRule type="expression" priority="227" dxfId="2" stopIfTrue="1">
      <formula>$F$4=11</formula>
    </cfRule>
  </conditionalFormatting>
  <conditionalFormatting sqref="AA5 AK15">
    <cfRule type="cellIs" priority="228" dxfId="3" operator="notEqual" stopIfTrue="1">
      <formula>F25</formula>
    </cfRule>
    <cfRule type="expression" priority="229" dxfId="2" stopIfTrue="1">
      <formula>$F$4=11</formula>
    </cfRule>
  </conditionalFormatting>
  <conditionalFormatting sqref="F25 P35">
    <cfRule type="cellIs" priority="230" dxfId="3" operator="notEqual" stopIfTrue="1">
      <formula>AA5</formula>
    </cfRule>
    <cfRule type="expression" priority="231" dxfId="2" stopIfTrue="1">
      <formula>$F$4=11</formula>
    </cfRule>
  </conditionalFormatting>
  <conditionalFormatting sqref="G25 Q35">
    <cfRule type="cellIs" priority="232" dxfId="3" operator="notEqual" stopIfTrue="1">
      <formula>Z5</formula>
    </cfRule>
    <cfRule type="expression" priority="233" dxfId="2" stopIfTrue="1">
      <formula>$F$4=11</formula>
    </cfRule>
  </conditionalFormatting>
  <conditionalFormatting sqref="I33">
    <cfRule type="cellIs" priority="234" dxfId="3" operator="notEqual" stopIfTrue="1">
      <formula>AH7</formula>
    </cfRule>
    <cfRule type="expression" priority="235" dxfId="2" stopIfTrue="1">
      <formula>$F$4=1</formula>
    </cfRule>
  </conditionalFormatting>
  <conditionalFormatting sqref="H33">
    <cfRule type="cellIs" priority="236" dxfId="3" operator="notEqual" stopIfTrue="1">
      <formula>AI7</formula>
    </cfRule>
    <cfRule type="expression" priority="237" dxfId="2" stopIfTrue="1">
      <formula>$F$4=1</formula>
    </cfRule>
  </conditionalFormatting>
  <conditionalFormatting sqref="AH7">
    <cfRule type="cellIs" priority="238" dxfId="3" operator="notEqual" stopIfTrue="1">
      <formula>I33</formula>
    </cfRule>
    <cfRule type="expression" priority="239" dxfId="2" stopIfTrue="1">
      <formula>$F$4=1</formula>
    </cfRule>
  </conditionalFormatting>
  <conditionalFormatting sqref="AI7">
    <cfRule type="cellIs" priority="240" dxfId="3" operator="notEqual" stopIfTrue="1">
      <formula>H33</formula>
    </cfRule>
    <cfRule type="expression" priority="241" dxfId="2" stopIfTrue="1">
      <formula>$F$4=1</formula>
    </cfRule>
  </conditionalFormatting>
  <conditionalFormatting sqref="K31">
    <cfRule type="cellIs" priority="242" dxfId="3" operator="notEqual" stopIfTrue="1">
      <formula>AF9</formula>
    </cfRule>
    <cfRule type="expression" priority="243" dxfId="2" stopIfTrue="1">
      <formula>$F$4=1</formula>
    </cfRule>
  </conditionalFormatting>
  <conditionalFormatting sqref="J31">
    <cfRule type="cellIs" priority="244" dxfId="3" operator="notEqual" stopIfTrue="1">
      <formula>AG9</formula>
    </cfRule>
    <cfRule type="expression" priority="245" dxfId="2" stopIfTrue="1">
      <formula>$F$4=1</formula>
    </cfRule>
  </conditionalFormatting>
  <conditionalFormatting sqref="AD11">
    <cfRule type="cellIs" priority="246" dxfId="3" operator="notEqual" stopIfTrue="1">
      <formula>M29</formula>
    </cfRule>
    <cfRule type="expression" priority="247" dxfId="2" stopIfTrue="1">
      <formula>$F$4=1</formula>
    </cfRule>
  </conditionalFormatting>
  <conditionalFormatting sqref="AE11">
    <cfRule type="cellIs" priority="248" dxfId="3" operator="notEqual" stopIfTrue="1">
      <formula>L29</formula>
    </cfRule>
    <cfRule type="expression" priority="249" dxfId="2" stopIfTrue="1">
      <formula>$F$4=1</formula>
    </cfRule>
  </conditionalFormatting>
  <conditionalFormatting sqref="L29">
    <cfRule type="cellIs" priority="250" dxfId="3" operator="notEqual" stopIfTrue="1">
      <formula>AE11</formula>
    </cfRule>
    <cfRule type="expression" priority="251" dxfId="2" stopIfTrue="1">
      <formula>$F$4=1</formula>
    </cfRule>
  </conditionalFormatting>
  <conditionalFormatting sqref="M29">
    <cfRule type="cellIs" priority="252" dxfId="3" operator="notEqual" stopIfTrue="1">
      <formula>AD11</formula>
    </cfRule>
    <cfRule type="expression" priority="253" dxfId="2" stopIfTrue="1">
      <formula>$F$4=1</formula>
    </cfRule>
  </conditionalFormatting>
  <conditionalFormatting sqref="N27">
    <cfRule type="cellIs" priority="254" dxfId="3" operator="notEqual" stopIfTrue="1">
      <formula>AC13</formula>
    </cfRule>
    <cfRule type="expression" priority="255" dxfId="2" stopIfTrue="1">
      <formula>$F$4=1</formula>
    </cfRule>
  </conditionalFormatting>
  <conditionalFormatting sqref="O27">
    <cfRule type="cellIs" priority="256" dxfId="3" operator="notEqual" stopIfTrue="1">
      <formula>AB13</formula>
    </cfRule>
    <cfRule type="expression" priority="257" dxfId="2" stopIfTrue="1">
      <formula>$F$4=1</formula>
    </cfRule>
  </conditionalFormatting>
  <conditionalFormatting sqref="P25">
    <cfRule type="cellIs" priority="258" dxfId="3" operator="notEqual" stopIfTrue="1">
      <formula>AA15</formula>
    </cfRule>
    <cfRule type="expression" priority="259" dxfId="2" stopIfTrue="1">
      <formula>$F$4=1</formula>
    </cfRule>
  </conditionalFormatting>
  <conditionalFormatting sqref="Q25">
    <cfRule type="cellIs" priority="260" dxfId="3" operator="notEqual" stopIfTrue="1">
      <formula>Z15</formula>
    </cfRule>
    <cfRule type="expression" priority="261" dxfId="2" stopIfTrue="1">
      <formula>$F$4=1</formula>
    </cfRule>
  </conditionalFormatting>
  <conditionalFormatting sqref="R23">
    <cfRule type="cellIs" priority="262" dxfId="3" operator="notEqual" stopIfTrue="1">
      <formula>Y17</formula>
    </cfRule>
    <cfRule type="expression" priority="263" dxfId="2" stopIfTrue="1">
      <formula>$F$4=1</formula>
    </cfRule>
  </conditionalFormatting>
  <conditionalFormatting sqref="S23">
    <cfRule type="cellIs" priority="264" dxfId="3" operator="notEqual" stopIfTrue="1">
      <formula>X17</formula>
    </cfRule>
    <cfRule type="expression" priority="265" dxfId="2" stopIfTrue="1">
      <formula>$F$4=1</formula>
    </cfRule>
  </conditionalFormatting>
  <conditionalFormatting sqref="T21">
    <cfRule type="cellIs" priority="266" dxfId="3" operator="notEqual" stopIfTrue="1">
      <formula>W19</formula>
    </cfRule>
    <cfRule type="expression" priority="267" dxfId="2" stopIfTrue="1">
      <formula>$F$4=1</formula>
    </cfRule>
  </conditionalFormatting>
  <conditionalFormatting sqref="U21">
    <cfRule type="cellIs" priority="268" dxfId="3" operator="notEqual" stopIfTrue="1">
      <formula>V19</formula>
    </cfRule>
    <cfRule type="expression" priority="269" dxfId="2" stopIfTrue="1">
      <formula>$F$4=1</formula>
    </cfRule>
  </conditionalFormatting>
  <conditionalFormatting sqref="V19">
    <cfRule type="cellIs" priority="270" dxfId="3" operator="notEqual" stopIfTrue="1">
      <formula>U21</formula>
    </cfRule>
    <cfRule type="expression" priority="271" dxfId="2" stopIfTrue="1">
      <formula>$F$4=1</formula>
    </cfRule>
  </conditionalFormatting>
  <conditionalFormatting sqref="W19">
    <cfRule type="cellIs" priority="272" dxfId="3" operator="notEqual" stopIfTrue="1">
      <formula>T21</formula>
    </cfRule>
    <cfRule type="expression" priority="273" dxfId="2" stopIfTrue="1">
      <formula>$F$4=1</formula>
    </cfRule>
  </conditionalFormatting>
  <conditionalFormatting sqref="X17">
    <cfRule type="cellIs" priority="274" dxfId="3" operator="notEqual" stopIfTrue="1">
      <formula>S23</formula>
    </cfRule>
    <cfRule type="expression" priority="275" dxfId="2" stopIfTrue="1">
      <formula>$F$4=1</formula>
    </cfRule>
  </conditionalFormatting>
  <conditionalFormatting sqref="Y17">
    <cfRule type="cellIs" priority="276" dxfId="3" operator="notEqual" stopIfTrue="1">
      <formula>R23</formula>
    </cfRule>
    <cfRule type="expression" priority="277" dxfId="2" stopIfTrue="1">
      <formula>$F$4=1</formula>
    </cfRule>
  </conditionalFormatting>
  <conditionalFormatting sqref="Z15">
    <cfRule type="cellIs" priority="278" dxfId="3" operator="notEqual" stopIfTrue="1">
      <formula>Q25</formula>
    </cfRule>
    <cfRule type="expression" priority="279" dxfId="2" stopIfTrue="1">
      <formula>$F$4=1</formula>
    </cfRule>
  </conditionalFormatting>
  <conditionalFormatting sqref="AA15">
    <cfRule type="cellIs" priority="280" dxfId="3" operator="notEqual" stopIfTrue="1">
      <formula>P25</formula>
    </cfRule>
    <cfRule type="expression" priority="281" dxfId="2" stopIfTrue="1">
      <formula>$F$4=1</formula>
    </cfRule>
  </conditionalFormatting>
  <conditionalFormatting sqref="AC13">
    <cfRule type="cellIs" priority="282" dxfId="3" operator="notEqual" stopIfTrue="1">
      <formula>N27</formula>
    </cfRule>
    <cfRule type="expression" priority="283" dxfId="2" stopIfTrue="1">
      <formula>$F$4=1</formula>
    </cfRule>
  </conditionalFormatting>
  <conditionalFormatting sqref="P27">
    <cfRule type="cellIs" priority="284" dxfId="3" operator="notEqual" stopIfTrue="1">
      <formula>AC15</formula>
    </cfRule>
    <cfRule type="expression" priority="285" dxfId="2" stopIfTrue="1">
      <formula>$F$4=2</formula>
    </cfRule>
  </conditionalFormatting>
  <conditionalFormatting sqref="Q27">
    <cfRule type="cellIs" priority="286" dxfId="3" operator="notEqual" stopIfTrue="1">
      <formula>AB15</formula>
    </cfRule>
    <cfRule type="expression" priority="287" dxfId="2" stopIfTrue="1">
      <formula>$F$4=2</formula>
    </cfRule>
  </conditionalFormatting>
  <conditionalFormatting sqref="AB15">
    <cfRule type="cellIs" priority="288" dxfId="3" operator="notEqual" stopIfTrue="1">
      <formula>Q27</formula>
    </cfRule>
    <cfRule type="expression" priority="289" dxfId="2" stopIfTrue="1">
      <formula>$F$4=2</formula>
    </cfRule>
  </conditionalFormatting>
  <conditionalFormatting sqref="AC15">
    <cfRule type="cellIs" priority="290" dxfId="3" operator="notEqual" stopIfTrue="1">
      <formula>P27</formula>
    </cfRule>
    <cfRule type="expression" priority="291" dxfId="2" stopIfTrue="1">
      <formula>$F$4=2</formula>
    </cfRule>
  </conditionalFormatting>
  <conditionalFormatting sqref="X19">
    <cfRule type="cellIs" priority="292" dxfId="3" operator="notEqual" stopIfTrue="1">
      <formula>U23</formula>
    </cfRule>
    <cfRule type="expression" priority="293" dxfId="2" stopIfTrue="1">
      <formula>$F$4=2</formula>
    </cfRule>
  </conditionalFormatting>
  <conditionalFormatting sqref="Y19">
    <cfRule type="cellIs" priority="294" dxfId="3" operator="notEqual" stopIfTrue="1">
      <formula>T23</formula>
    </cfRule>
    <cfRule type="expression" priority="295" dxfId="2" stopIfTrue="1">
      <formula>$F$4=2</formula>
    </cfRule>
  </conditionalFormatting>
  <conditionalFormatting sqref="T23">
    <cfRule type="cellIs" priority="296" dxfId="3" operator="notEqual" stopIfTrue="1">
      <formula>Y19</formula>
    </cfRule>
    <cfRule type="expression" priority="297" dxfId="2" stopIfTrue="1">
      <formula>$F$4=2</formula>
    </cfRule>
  </conditionalFormatting>
  <conditionalFormatting sqref="U23">
    <cfRule type="cellIs" priority="298" dxfId="3" operator="notEqual" stopIfTrue="1">
      <formula>X19</formula>
    </cfRule>
    <cfRule type="expression" priority="299" dxfId="2" stopIfTrue="1">
      <formula>$F$4=2</formula>
    </cfRule>
  </conditionalFormatting>
  <conditionalFormatting sqref="R25">
    <cfRule type="cellIs" priority="300" dxfId="3" operator="notEqual" stopIfTrue="1">
      <formula>AA17</formula>
    </cfRule>
    <cfRule type="expression" priority="301" dxfId="2" stopIfTrue="1">
      <formula>$F$4=2</formula>
    </cfRule>
  </conditionalFormatting>
  <conditionalFormatting sqref="S25">
    <cfRule type="cellIs" priority="302" dxfId="3" operator="notEqual" stopIfTrue="1">
      <formula>Z17</formula>
    </cfRule>
    <cfRule type="expression" priority="303" dxfId="2" stopIfTrue="1">
      <formula>$F$4=2</formula>
    </cfRule>
  </conditionalFormatting>
  <conditionalFormatting sqref="Z17">
    <cfRule type="cellIs" priority="304" dxfId="3" operator="notEqual" stopIfTrue="1">
      <formula>S25</formula>
    </cfRule>
    <cfRule type="expression" priority="305" dxfId="2" stopIfTrue="1">
      <formula>$F$4=2</formula>
    </cfRule>
  </conditionalFormatting>
  <conditionalFormatting sqref="AA17">
    <cfRule type="cellIs" priority="306" dxfId="3" operator="notEqual" stopIfTrue="1">
      <formula>R25</formula>
    </cfRule>
    <cfRule type="expression" priority="307" dxfId="2" stopIfTrue="1">
      <formula>$F$4=2</formula>
    </cfRule>
  </conditionalFormatting>
  <conditionalFormatting sqref="N29">
    <cfRule type="cellIs" priority="308" dxfId="3" operator="notEqual" stopIfTrue="1">
      <formula>AE13</formula>
    </cfRule>
    <cfRule type="expression" priority="309" dxfId="2" stopIfTrue="1">
      <formula>$F$4=2</formula>
    </cfRule>
  </conditionalFormatting>
  <conditionalFormatting sqref="O29">
    <cfRule type="cellIs" priority="310" dxfId="3" operator="notEqual" stopIfTrue="1">
      <formula>AD13</formula>
    </cfRule>
    <cfRule type="expression" priority="311" dxfId="2" stopIfTrue="1">
      <formula>$F$4=2</formula>
    </cfRule>
  </conditionalFormatting>
  <conditionalFormatting sqref="AD13">
    <cfRule type="cellIs" priority="312" dxfId="3" operator="notEqual" stopIfTrue="1">
      <formula>O29</formula>
    </cfRule>
    <cfRule type="expression" priority="313" dxfId="2" stopIfTrue="1">
      <formula>$F$4=2</formula>
    </cfRule>
  </conditionalFormatting>
  <conditionalFormatting sqref="AE13">
    <cfRule type="cellIs" priority="314" dxfId="3" operator="notEqual" stopIfTrue="1">
      <formula>N29</formula>
    </cfRule>
    <cfRule type="expression" priority="315" dxfId="2" stopIfTrue="1">
      <formula>$F$4=2</formula>
    </cfRule>
  </conditionalFormatting>
  <conditionalFormatting sqref="L31">
    <cfRule type="cellIs" priority="316" dxfId="3" operator="notEqual" stopIfTrue="1">
      <formula>AG11</formula>
    </cfRule>
    <cfRule type="expression" priority="317" dxfId="2" stopIfTrue="1">
      <formula>$F$4=2</formula>
    </cfRule>
  </conditionalFormatting>
  <conditionalFormatting sqref="M31">
    <cfRule type="cellIs" priority="318" dxfId="3" operator="notEqual" stopIfTrue="1">
      <formula>AF11</formula>
    </cfRule>
    <cfRule type="expression" priority="319" dxfId="2" stopIfTrue="1">
      <formula>$F$4=2</formula>
    </cfRule>
  </conditionalFormatting>
  <conditionalFormatting sqref="AF11">
    <cfRule type="cellIs" priority="320" dxfId="3" operator="notEqual" stopIfTrue="1">
      <formula>M31</formula>
    </cfRule>
    <cfRule type="expression" priority="321" dxfId="2" stopIfTrue="1">
      <formula>$F$4=2</formula>
    </cfRule>
  </conditionalFormatting>
  <conditionalFormatting sqref="AG11">
    <cfRule type="cellIs" priority="322" dxfId="3" operator="notEqual" stopIfTrue="1">
      <formula>L31</formula>
    </cfRule>
    <cfRule type="expression" priority="323" dxfId="2" stopIfTrue="1">
      <formula>$F$4=2</formula>
    </cfRule>
  </conditionalFormatting>
  <conditionalFormatting sqref="AB13">
    <cfRule type="cellIs" priority="324" dxfId="3" operator="notEqual" stopIfTrue="1">
      <formula>O27</formula>
    </cfRule>
    <cfRule type="expression" priority="325" dxfId="2" stopIfTrue="1">
      <formula>$F$4=1</formula>
    </cfRule>
  </conditionalFormatting>
  <conditionalFormatting sqref="AF13">
    <cfRule type="cellIs" priority="326" dxfId="3" operator="notEqual" stopIfTrue="1">
      <formula>O31</formula>
    </cfRule>
    <cfRule type="expression" priority="327" dxfId="2" stopIfTrue="1">
      <formula>$F$4=3</formula>
    </cfRule>
  </conditionalFormatting>
  <conditionalFormatting sqref="AG13">
    <cfRule type="cellIs" priority="328" dxfId="3" operator="notEqual" stopIfTrue="1">
      <formula>N31</formula>
    </cfRule>
    <cfRule type="expression" priority="329" dxfId="2" stopIfTrue="1">
      <formula>$F$4=3</formula>
    </cfRule>
  </conditionalFormatting>
  <conditionalFormatting sqref="N31">
    <cfRule type="cellIs" priority="330" dxfId="3" operator="notEqual" stopIfTrue="1">
      <formula>AG13</formula>
    </cfRule>
    <cfRule type="expression" priority="331" dxfId="2" stopIfTrue="1">
      <formula>$F$4=3</formula>
    </cfRule>
  </conditionalFormatting>
  <conditionalFormatting sqref="O31">
    <cfRule type="cellIs" priority="332" dxfId="3" operator="notEqual" stopIfTrue="1">
      <formula>AF13</formula>
    </cfRule>
    <cfRule type="expression" priority="333" dxfId="2" stopIfTrue="1">
      <formula>$F$4=3</formula>
    </cfRule>
  </conditionalFormatting>
  <conditionalFormatting sqref="AD15">
    <cfRule type="cellIs" priority="334" dxfId="3" operator="notEqual" stopIfTrue="1">
      <formula>Q29</formula>
    </cfRule>
    <cfRule type="expression" priority="335" dxfId="2" stopIfTrue="1">
      <formula>$F$4=3</formula>
    </cfRule>
  </conditionalFormatting>
  <conditionalFormatting sqref="AE15">
    <cfRule type="cellIs" priority="336" dxfId="3" operator="notEqual" stopIfTrue="1">
      <formula>P29</formula>
    </cfRule>
    <cfRule type="expression" priority="337" dxfId="2" stopIfTrue="1">
      <formula>$F$4=3</formula>
    </cfRule>
  </conditionalFormatting>
  <conditionalFormatting sqref="P29">
    <cfRule type="cellIs" priority="338" dxfId="3" operator="notEqual" stopIfTrue="1">
      <formula>AE15</formula>
    </cfRule>
    <cfRule type="expression" priority="339" dxfId="2" stopIfTrue="1">
      <formula>$F$4=3</formula>
    </cfRule>
  </conditionalFormatting>
  <conditionalFormatting sqref="Q29">
    <cfRule type="cellIs" priority="340" dxfId="3" operator="notEqual" stopIfTrue="1">
      <formula>AD15</formula>
    </cfRule>
    <cfRule type="expression" priority="341" dxfId="2" stopIfTrue="1">
      <formula>$F$4=3</formula>
    </cfRule>
  </conditionalFormatting>
  <conditionalFormatting sqref="AB17">
    <cfRule type="cellIs" priority="342" dxfId="3" operator="notEqual" stopIfTrue="1">
      <formula>S27</formula>
    </cfRule>
    <cfRule type="expression" priority="343" dxfId="2" stopIfTrue="1">
      <formula>$F$4=3</formula>
    </cfRule>
  </conditionalFormatting>
  <conditionalFormatting sqref="AC17">
    <cfRule type="cellIs" priority="344" dxfId="3" operator="notEqual" stopIfTrue="1">
      <formula>R27</formula>
    </cfRule>
    <cfRule type="expression" priority="345" dxfId="2" stopIfTrue="1">
      <formula>$F$4=3</formula>
    </cfRule>
  </conditionalFormatting>
  <conditionalFormatting sqref="R27">
    <cfRule type="cellIs" priority="346" dxfId="3" operator="notEqual" stopIfTrue="1">
      <formula>AC17</formula>
    </cfRule>
    <cfRule type="expression" priority="347" dxfId="2" stopIfTrue="1">
      <formula>$F$4=3</formula>
    </cfRule>
  </conditionalFormatting>
  <conditionalFormatting sqref="S27">
    <cfRule type="cellIs" priority="348" dxfId="3" operator="notEqual" stopIfTrue="1">
      <formula>AB17</formula>
    </cfRule>
    <cfRule type="expression" priority="349" dxfId="2" stopIfTrue="1">
      <formula>$F$4=3</formula>
    </cfRule>
  </conditionalFormatting>
  <conditionalFormatting sqref="Z19">
    <cfRule type="cellIs" priority="350" dxfId="3" operator="notEqual" stopIfTrue="1">
      <formula>U25</formula>
    </cfRule>
    <cfRule type="expression" priority="351" dxfId="2" stopIfTrue="1">
      <formula>$F$4=3</formula>
    </cfRule>
  </conditionalFormatting>
  <conditionalFormatting sqref="AA19">
    <cfRule type="cellIs" priority="352" dxfId="3" operator="notEqual" stopIfTrue="1">
      <formula>T25</formula>
    </cfRule>
    <cfRule type="expression" priority="353" dxfId="2" stopIfTrue="1">
      <formula>$F$4=3</formula>
    </cfRule>
  </conditionalFormatting>
  <conditionalFormatting sqref="T25">
    <cfRule type="cellIs" priority="354" dxfId="3" operator="notEqual" stopIfTrue="1">
      <formula>AA19</formula>
    </cfRule>
    <cfRule type="expression" priority="355" dxfId="2" stopIfTrue="1">
      <formula>$F$4=3</formula>
    </cfRule>
  </conditionalFormatting>
  <conditionalFormatting sqref="U25">
    <cfRule type="cellIs" priority="356" dxfId="3" operator="notEqual" stopIfTrue="1">
      <formula>Z19</formula>
    </cfRule>
    <cfRule type="expression" priority="357" dxfId="2" stopIfTrue="1">
      <formula>$F$4=3</formula>
    </cfRule>
  </conditionalFormatting>
  <conditionalFormatting sqref="X21">
    <cfRule type="cellIs" priority="358" dxfId="3" operator="notEqual" stopIfTrue="1">
      <formula>W23</formula>
    </cfRule>
    <cfRule type="expression" priority="359" dxfId="2" stopIfTrue="1">
      <formula>$F$4=3</formula>
    </cfRule>
  </conditionalFormatting>
  <conditionalFormatting sqref="Y21">
    <cfRule type="cellIs" priority="360" dxfId="3" operator="notEqual" stopIfTrue="1">
      <formula>V23</formula>
    </cfRule>
    <cfRule type="expression" priority="361" dxfId="2" stopIfTrue="1">
      <formula>$F$4=3</formula>
    </cfRule>
  </conditionalFormatting>
  <conditionalFormatting sqref="V23">
    <cfRule type="cellIs" priority="362" dxfId="3" operator="notEqual" stopIfTrue="1">
      <formula>Y21</formula>
    </cfRule>
    <cfRule type="expression" priority="363" dxfId="2" stopIfTrue="1">
      <formula>$F$4=3</formula>
    </cfRule>
  </conditionalFormatting>
  <conditionalFormatting sqref="W23">
    <cfRule type="cellIs" priority="364" dxfId="3" operator="notEqual" stopIfTrue="1">
      <formula>X21</formula>
    </cfRule>
    <cfRule type="expression" priority="365" dxfId="2" stopIfTrue="1">
      <formula>$F$4=3</formula>
    </cfRule>
  </conditionalFormatting>
  <conditionalFormatting sqref="Z21">
    <cfRule type="cellIs" priority="366" dxfId="3" operator="notEqual" stopIfTrue="1">
      <formula>W25</formula>
    </cfRule>
    <cfRule type="expression" priority="367" dxfId="2" stopIfTrue="1">
      <formula>$F$4=4</formula>
    </cfRule>
  </conditionalFormatting>
  <conditionalFormatting sqref="AA21">
    <cfRule type="cellIs" priority="368" dxfId="3" operator="notEqual" stopIfTrue="1">
      <formula>V25</formula>
    </cfRule>
    <cfRule type="expression" priority="369" dxfId="2" stopIfTrue="1">
      <formula>$F$4=4</formula>
    </cfRule>
  </conditionalFormatting>
  <conditionalFormatting sqref="V25">
    <cfRule type="cellIs" priority="370" dxfId="3" operator="notEqual" stopIfTrue="1">
      <formula>AA21</formula>
    </cfRule>
    <cfRule type="expression" priority="371" dxfId="2" stopIfTrue="1">
      <formula>$F$4=4</formula>
    </cfRule>
  </conditionalFormatting>
  <conditionalFormatting sqref="W25">
    <cfRule type="cellIs" priority="372" dxfId="3" operator="notEqual" stopIfTrue="1">
      <formula>Z21</formula>
    </cfRule>
    <cfRule type="expression" priority="373" dxfId="2" stopIfTrue="1">
      <formula>$F$4=4</formula>
    </cfRule>
  </conditionalFormatting>
  <conditionalFormatting sqref="T27">
    <cfRule type="cellIs" priority="374" dxfId="3" operator="notEqual" stopIfTrue="1">
      <formula>AC19</formula>
    </cfRule>
    <cfRule type="expression" priority="375" dxfId="2" stopIfTrue="1">
      <formula>$F$4=4</formula>
    </cfRule>
  </conditionalFormatting>
  <conditionalFormatting sqref="U27">
    <cfRule type="cellIs" priority="376" dxfId="3" operator="notEqual" stopIfTrue="1">
      <formula>AB19</formula>
    </cfRule>
    <cfRule type="expression" priority="377" dxfId="2" stopIfTrue="1">
      <formula>$F$4=4</formula>
    </cfRule>
  </conditionalFormatting>
  <conditionalFormatting sqref="AB19">
    <cfRule type="cellIs" priority="378" dxfId="3" operator="notEqual" stopIfTrue="1">
      <formula>U27</formula>
    </cfRule>
    <cfRule type="expression" priority="379" dxfId="2" stopIfTrue="1">
      <formula>$F$4=4</formula>
    </cfRule>
  </conditionalFormatting>
  <conditionalFormatting sqref="AC19">
    <cfRule type="cellIs" priority="380" dxfId="3" operator="notEqual" stopIfTrue="1">
      <formula>T27</formula>
    </cfRule>
    <cfRule type="expression" priority="381" dxfId="2" stopIfTrue="1">
      <formula>$F$4=4</formula>
    </cfRule>
  </conditionalFormatting>
  <conditionalFormatting sqref="X35 R29">
    <cfRule type="cellIs" priority="382" dxfId="3" operator="notEqual" stopIfTrue="1">
      <formula>AE17</formula>
    </cfRule>
    <cfRule type="expression" priority="383" dxfId="2" stopIfTrue="1">
      <formula>$F$4=4</formula>
    </cfRule>
  </conditionalFormatting>
  <conditionalFormatting sqref="Y35 S29">
    <cfRule type="cellIs" priority="384" dxfId="3" operator="notEqual" stopIfTrue="1">
      <formula>AD17</formula>
    </cfRule>
    <cfRule type="expression" priority="385" dxfId="2" stopIfTrue="1">
      <formula>$F$4=4</formula>
    </cfRule>
  </conditionalFormatting>
  <conditionalFormatting sqref="AJ23 AD17">
    <cfRule type="cellIs" priority="386" dxfId="3" operator="notEqual" stopIfTrue="1">
      <formula>S29</formula>
    </cfRule>
    <cfRule type="expression" priority="387" dxfId="2" stopIfTrue="1">
      <formula>$F$4=4</formula>
    </cfRule>
  </conditionalFormatting>
  <conditionalFormatting sqref="AK23 AE17">
    <cfRule type="cellIs" priority="388" dxfId="3" operator="notEqual" stopIfTrue="1">
      <formula>R29</formula>
    </cfRule>
    <cfRule type="expression" priority="389" dxfId="2" stopIfTrue="1">
      <formula>$F$4=4</formula>
    </cfRule>
  </conditionalFormatting>
  <conditionalFormatting sqref="P31">
    <cfRule type="cellIs" priority="390" dxfId="3" operator="notEqual" stopIfTrue="1">
      <formula>AG15</formula>
    </cfRule>
    <cfRule type="expression" priority="391" dxfId="2" stopIfTrue="1">
      <formula>$F$4=4</formula>
    </cfRule>
  </conditionalFormatting>
  <conditionalFormatting sqref="Q31">
    <cfRule type="cellIs" priority="392" dxfId="3" operator="notEqual" stopIfTrue="1">
      <formula>AF15</formula>
    </cfRule>
    <cfRule type="expression" priority="393" dxfId="2" stopIfTrue="1">
      <formula>$F$4=4</formula>
    </cfRule>
  </conditionalFormatting>
  <conditionalFormatting sqref="AF15">
    <cfRule type="cellIs" priority="394" dxfId="3" operator="notEqual" stopIfTrue="1">
      <formula>Q31</formula>
    </cfRule>
    <cfRule type="expression" priority="395" dxfId="2" stopIfTrue="1">
      <formula>$F$4=4</formula>
    </cfRule>
  </conditionalFormatting>
  <conditionalFormatting sqref="AG15">
    <cfRule type="cellIs" priority="396" dxfId="3" operator="notEqual" stopIfTrue="1">
      <formula>P31</formula>
    </cfRule>
    <cfRule type="expression" priority="397" dxfId="2" stopIfTrue="1">
      <formula>$F$4=4</formula>
    </cfRule>
  </conditionalFormatting>
  <conditionalFormatting sqref="AF17">
    <cfRule type="cellIs" priority="398" dxfId="3" operator="notEqual" stopIfTrue="1">
      <formula>S31</formula>
    </cfRule>
    <cfRule type="expression" priority="399" dxfId="2" stopIfTrue="1">
      <formula>$F$4=5</formula>
    </cfRule>
  </conditionalFormatting>
  <conditionalFormatting sqref="AG17">
    <cfRule type="cellIs" priority="400" dxfId="3" operator="notEqual" stopIfTrue="1">
      <formula>R31</formula>
    </cfRule>
    <cfRule type="expression" priority="401" dxfId="2" stopIfTrue="1">
      <formula>$F$4=5</formula>
    </cfRule>
  </conditionalFormatting>
  <conditionalFormatting sqref="R31">
    <cfRule type="cellIs" priority="402" dxfId="3" operator="notEqual" stopIfTrue="1">
      <formula>AG17</formula>
    </cfRule>
    <cfRule type="expression" priority="403" dxfId="2" stopIfTrue="1">
      <formula>$F$4=5</formula>
    </cfRule>
  </conditionalFormatting>
  <conditionalFormatting sqref="S31">
    <cfRule type="cellIs" priority="404" dxfId="3" operator="notEqual" stopIfTrue="1">
      <formula>AF17</formula>
    </cfRule>
    <cfRule type="expression" priority="405" dxfId="2" stopIfTrue="1">
      <formula>$F$4=5</formula>
    </cfRule>
  </conditionalFormatting>
  <conditionalFormatting sqref="AD19">
    <cfRule type="cellIs" priority="406" dxfId="3" operator="notEqual" stopIfTrue="1">
      <formula>U29</formula>
    </cfRule>
    <cfRule type="expression" priority="407" dxfId="2" stopIfTrue="1">
      <formula>$F$4=5</formula>
    </cfRule>
  </conditionalFormatting>
  <conditionalFormatting sqref="AE19">
    <cfRule type="cellIs" priority="408" dxfId="3" operator="notEqual" stopIfTrue="1">
      <formula>T29</formula>
    </cfRule>
    <cfRule type="expression" priority="409" dxfId="2" stopIfTrue="1">
      <formula>$F$4=5</formula>
    </cfRule>
  </conditionalFormatting>
  <conditionalFormatting sqref="T29">
    <cfRule type="cellIs" priority="410" dxfId="3" operator="notEqual" stopIfTrue="1">
      <formula>AE19</formula>
    </cfRule>
    <cfRule type="expression" priority="411" dxfId="2" stopIfTrue="1">
      <formula>$F$4=5</formula>
    </cfRule>
  </conditionalFormatting>
  <conditionalFormatting sqref="U29">
    <cfRule type="cellIs" priority="412" dxfId="3" operator="notEqual" stopIfTrue="1">
      <formula>AD19</formula>
    </cfRule>
    <cfRule type="expression" priority="413" dxfId="2" stopIfTrue="1">
      <formula>$F$4=5</formula>
    </cfRule>
  </conditionalFormatting>
  <conditionalFormatting sqref="AB21">
    <cfRule type="cellIs" priority="414" dxfId="3" operator="notEqual" stopIfTrue="1">
      <formula>W27</formula>
    </cfRule>
    <cfRule type="expression" priority="415" dxfId="2" stopIfTrue="1">
      <formula>$F$4=5</formula>
    </cfRule>
  </conditionalFormatting>
  <conditionalFormatting sqref="AC21">
    <cfRule type="cellIs" priority="416" dxfId="3" operator="notEqual" stopIfTrue="1">
      <formula>V27</formula>
    </cfRule>
    <cfRule type="expression" priority="417" dxfId="2" stopIfTrue="1">
      <formula>$F$4=5</formula>
    </cfRule>
  </conditionalFormatting>
  <conditionalFormatting sqref="V27">
    <cfRule type="cellIs" priority="418" dxfId="3" operator="notEqual" stopIfTrue="1">
      <formula>AC21</formula>
    </cfRule>
    <cfRule type="expression" priority="419" dxfId="2" stopIfTrue="1">
      <formula>$F$4=5</formula>
    </cfRule>
  </conditionalFormatting>
  <conditionalFormatting sqref="W27">
    <cfRule type="cellIs" priority="420" dxfId="3" operator="notEqual" stopIfTrue="1">
      <formula>AB21</formula>
    </cfRule>
    <cfRule type="expression" priority="421" dxfId="2" stopIfTrue="1">
      <formula>$F$4=5</formula>
    </cfRule>
  </conditionalFormatting>
  <conditionalFormatting sqref="Z23">
    <cfRule type="cellIs" priority="422" dxfId="3" operator="notEqual" stopIfTrue="1">
      <formula>Y25</formula>
    </cfRule>
    <cfRule type="expression" priority="423" dxfId="2" stopIfTrue="1">
      <formula>$F$4=5</formula>
    </cfRule>
  </conditionalFormatting>
  <conditionalFormatting sqref="AA23">
    <cfRule type="cellIs" priority="424" dxfId="3" operator="notEqual" stopIfTrue="1">
      <formula>X25</formula>
    </cfRule>
    <cfRule type="expression" priority="425" dxfId="2" stopIfTrue="1">
      <formula>$F$4=5</formula>
    </cfRule>
  </conditionalFormatting>
  <conditionalFormatting sqref="X25">
    <cfRule type="cellIs" priority="426" dxfId="3" operator="notEqual" stopIfTrue="1">
      <formula>AA23</formula>
    </cfRule>
    <cfRule type="expression" priority="427" dxfId="2" stopIfTrue="1">
      <formula>$F$4=5</formula>
    </cfRule>
  </conditionalFormatting>
  <conditionalFormatting sqref="Y25">
    <cfRule type="cellIs" priority="428" dxfId="3" operator="notEqual" stopIfTrue="1">
      <formula>Z23</formula>
    </cfRule>
    <cfRule type="expression" priority="429" dxfId="2" stopIfTrue="1">
      <formula>$F$4=5</formula>
    </cfRule>
  </conditionalFormatting>
  <conditionalFormatting sqref="AD21">
    <cfRule type="cellIs" priority="430" dxfId="3" operator="notEqual" stopIfTrue="1">
      <formula>W29</formula>
    </cfRule>
    <cfRule type="expression" priority="431" dxfId="2" stopIfTrue="1">
      <formula>$F$4=6</formula>
    </cfRule>
  </conditionalFormatting>
  <conditionalFormatting sqref="AE21">
    <cfRule type="cellIs" priority="432" dxfId="3" operator="notEqual" stopIfTrue="1">
      <formula>V29</formula>
    </cfRule>
    <cfRule type="expression" priority="433" dxfId="2" stopIfTrue="1">
      <formula>$F$4=6</formula>
    </cfRule>
  </conditionalFormatting>
  <conditionalFormatting sqref="V29">
    <cfRule type="cellIs" priority="434" dxfId="3" operator="notEqual" stopIfTrue="1">
      <formula>AE21</formula>
    </cfRule>
    <cfRule type="expression" priority="435" dxfId="2" stopIfTrue="1">
      <formula>$F$4=6</formula>
    </cfRule>
  </conditionalFormatting>
  <conditionalFormatting sqref="W29">
    <cfRule type="cellIs" priority="436" dxfId="3" operator="notEqual" stopIfTrue="1">
      <formula>AD21</formula>
    </cfRule>
    <cfRule type="expression" priority="437" dxfId="2" stopIfTrue="1">
      <formula>$F$4=6</formula>
    </cfRule>
  </conditionalFormatting>
  <conditionalFormatting sqref="X27">
    <cfRule type="cellIs" priority="438" dxfId="3" operator="notEqual" stopIfTrue="1">
      <formula>AC23</formula>
    </cfRule>
    <cfRule type="expression" priority="439" dxfId="2" stopIfTrue="1">
      <formula>$F$4=6</formula>
    </cfRule>
  </conditionalFormatting>
  <conditionalFormatting sqref="Y27">
    <cfRule type="cellIs" priority="440" dxfId="3" operator="notEqual" stopIfTrue="1">
      <formula>AB23</formula>
    </cfRule>
    <cfRule type="expression" priority="441" dxfId="2" stopIfTrue="1">
      <formula>$F$4=6</formula>
    </cfRule>
  </conditionalFormatting>
  <conditionalFormatting sqref="AB23">
    <cfRule type="cellIs" priority="442" dxfId="3" operator="notEqual" stopIfTrue="1">
      <formula>Y27</formula>
    </cfRule>
    <cfRule type="expression" priority="443" dxfId="2" stopIfTrue="1">
      <formula>$F$4=6</formula>
    </cfRule>
  </conditionalFormatting>
  <conditionalFormatting sqref="AC23">
    <cfRule type="cellIs" priority="444" dxfId="3" operator="notEqual" stopIfTrue="1">
      <formula>X27</formula>
    </cfRule>
    <cfRule type="expression" priority="445" dxfId="2" stopIfTrue="1">
      <formula>$F$4=6</formula>
    </cfRule>
  </conditionalFormatting>
  <conditionalFormatting sqref="AB31">
    <cfRule type="cellIs" priority="446" dxfId="3" operator="notEqual" stopIfTrue="1">
      <formula>AG27</formula>
    </cfRule>
    <cfRule type="expression" priority="447" dxfId="2" stopIfTrue="1">
      <formula>$F$4=10</formula>
    </cfRule>
  </conditionalFormatting>
  <conditionalFormatting sqref="AC31">
    <cfRule type="cellIs" priority="448" dxfId="3" operator="notEqual" stopIfTrue="1">
      <formula>AF27</formula>
    </cfRule>
    <cfRule type="expression" priority="449" dxfId="2" stopIfTrue="1">
      <formula>$F$4=10</formula>
    </cfRule>
  </conditionalFormatting>
  <conditionalFormatting sqref="AF27">
    <cfRule type="cellIs" priority="450" dxfId="3" operator="notEqual" stopIfTrue="1">
      <formula>AC31</formula>
    </cfRule>
    <cfRule type="expression" priority="451" dxfId="2" stopIfTrue="1">
      <formula>$F$4=10</formula>
    </cfRule>
  </conditionalFormatting>
  <conditionalFormatting sqref="AG27">
    <cfRule type="cellIs" priority="452" dxfId="3" operator="notEqual" stopIfTrue="1">
      <formula>AB31</formula>
    </cfRule>
    <cfRule type="expression" priority="453" dxfId="2" stopIfTrue="1">
      <formula>$F$4=10</formula>
    </cfRule>
  </conditionalFormatting>
  <conditionalFormatting sqref="P17">
    <cfRule type="cellIs" priority="454" dxfId="3" operator="notEqual" stopIfTrue="1">
      <formula>S15</formula>
    </cfRule>
    <cfRule type="expression" priority="455" dxfId="2" stopIfTrue="1">
      <formula>$F$4=12</formula>
    </cfRule>
  </conditionalFormatting>
  <conditionalFormatting sqref="Q17">
    <cfRule type="cellIs" priority="456" dxfId="3" operator="notEqual" stopIfTrue="1">
      <formula>R15</formula>
    </cfRule>
    <cfRule type="expression" priority="457" dxfId="2" stopIfTrue="1">
      <formula>$F$4=12</formula>
    </cfRule>
  </conditionalFormatting>
  <conditionalFormatting sqref="R15">
    <cfRule type="cellIs" priority="458" dxfId="3" operator="notEqual" stopIfTrue="1">
      <formula>Q17</formula>
    </cfRule>
    <cfRule type="expression" priority="459" dxfId="2" stopIfTrue="1">
      <formula>$F$4=12</formula>
    </cfRule>
  </conditionalFormatting>
  <conditionalFormatting sqref="S15">
    <cfRule type="cellIs" priority="460" dxfId="3" operator="notEqual" stopIfTrue="1">
      <formula>P17</formula>
    </cfRule>
    <cfRule type="expression" priority="461" dxfId="2" stopIfTrue="1">
      <formula>$F$4=12</formula>
    </cfRule>
  </conditionalFormatting>
  <conditionalFormatting sqref="AB5">
    <cfRule type="cellIs" priority="462" dxfId="3" operator="notEqual" stopIfTrue="1">
      <formula>G27</formula>
    </cfRule>
    <cfRule type="expression" priority="463" dxfId="2" stopIfTrue="1">
      <formula>$F$4=12</formula>
    </cfRule>
  </conditionalFormatting>
  <conditionalFormatting sqref="AC5">
    <cfRule type="cellIs" priority="464" dxfId="3" operator="notEqual" stopIfTrue="1">
      <formula>F27</formula>
    </cfRule>
    <cfRule type="expression" priority="465" dxfId="2" stopIfTrue="1">
      <formula>$F$4=12</formula>
    </cfRule>
  </conditionalFormatting>
  <conditionalFormatting sqref="Z7">
    <cfRule type="cellIs" priority="466" dxfId="3" operator="notEqual" stopIfTrue="1">
      <formula>I25</formula>
    </cfRule>
    <cfRule type="expression" priority="467" dxfId="2" stopIfTrue="1">
      <formula>$F$4=12</formula>
    </cfRule>
  </conditionalFormatting>
  <conditionalFormatting sqref="AA7">
    <cfRule type="cellIs" priority="468" dxfId="3" operator="notEqual" stopIfTrue="1">
      <formula>H25</formula>
    </cfRule>
    <cfRule type="expression" priority="469" dxfId="2" stopIfTrue="1">
      <formula>$F$4=12</formula>
    </cfRule>
  </conditionalFormatting>
  <conditionalFormatting sqref="X9">
    <cfRule type="cellIs" priority="470" dxfId="3" operator="notEqual" stopIfTrue="1">
      <formula>K23</formula>
    </cfRule>
    <cfRule type="expression" priority="471" dxfId="2" stopIfTrue="1">
      <formula>$F$4=12</formula>
    </cfRule>
  </conditionalFormatting>
  <conditionalFormatting sqref="Y9">
    <cfRule type="cellIs" priority="472" dxfId="3" operator="notEqual" stopIfTrue="1">
      <formula>J23</formula>
    </cfRule>
    <cfRule type="expression" priority="473" dxfId="2" stopIfTrue="1">
      <formula>$F$4=12</formula>
    </cfRule>
  </conditionalFormatting>
  <conditionalFormatting sqref="J23">
    <cfRule type="cellIs" priority="474" dxfId="3" operator="notEqual" stopIfTrue="1">
      <formula>Y9</formula>
    </cfRule>
    <cfRule type="expression" priority="475" dxfId="2" stopIfTrue="1">
      <formula>$F$4=12</formula>
    </cfRule>
  </conditionalFormatting>
  <conditionalFormatting sqref="K23">
    <cfRule type="cellIs" priority="476" dxfId="3" operator="notEqual" stopIfTrue="1">
      <formula>X9</formula>
    </cfRule>
    <cfRule type="expression" priority="477" dxfId="2" stopIfTrue="1">
      <formula>$F$4=12</formula>
    </cfRule>
  </conditionalFormatting>
  <conditionalFormatting sqref="V11">
    <cfRule type="cellIs" priority="478" dxfId="3" operator="notEqual" stopIfTrue="1">
      <formula>M21</formula>
    </cfRule>
    <cfRule type="expression" priority="479" dxfId="2" stopIfTrue="1">
      <formula>$F$4=12</formula>
    </cfRule>
  </conditionalFormatting>
  <conditionalFormatting sqref="W11">
    <cfRule type="cellIs" priority="480" dxfId="3" operator="notEqual" stopIfTrue="1">
      <formula>L21</formula>
    </cfRule>
    <cfRule type="expression" priority="481" dxfId="2" stopIfTrue="1">
      <formula>$F$4=12</formula>
    </cfRule>
  </conditionalFormatting>
  <conditionalFormatting sqref="L21">
    <cfRule type="cellIs" priority="482" dxfId="3" operator="notEqual" stopIfTrue="1">
      <formula>W11</formula>
    </cfRule>
    <cfRule type="expression" priority="483" dxfId="2" stopIfTrue="1">
      <formula>$F$4=12</formula>
    </cfRule>
  </conditionalFormatting>
  <conditionalFormatting sqref="M21">
    <cfRule type="cellIs" priority="484" dxfId="3" operator="notEqual" stopIfTrue="1">
      <formula>V11</formula>
    </cfRule>
    <cfRule type="expression" priority="485" dxfId="2" stopIfTrue="1">
      <formula>$F$4=12</formula>
    </cfRule>
  </conditionalFormatting>
  <conditionalFormatting sqref="T13">
    <cfRule type="cellIs" priority="486" dxfId="3" operator="notEqual" stopIfTrue="1">
      <formula>O19</formula>
    </cfRule>
    <cfRule type="expression" priority="487" dxfId="2" stopIfTrue="1">
      <formula>$F$4=12</formula>
    </cfRule>
  </conditionalFormatting>
  <conditionalFormatting sqref="U13">
    <cfRule type="cellIs" priority="488" dxfId="3" operator="notEqual" stopIfTrue="1">
      <formula>N19</formula>
    </cfRule>
    <cfRule type="expression" priority="489" dxfId="2" stopIfTrue="1">
      <formula>$F$4=12</formula>
    </cfRule>
  </conditionalFormatting>
  <conditionalFormatting sqref="N19">
    <cfRule type="cellIs" priority="490" dxfId="3" operator="notEqual" stopIfTrue="1">
      <formula>U13</formula>
    </cfRule>
    <cfRule type="expression" priority="491" dxfId="2" stopIfTrue="1">
      <formula>$F$4=12</formula>
    </cfRule>
  </conditionalFormatting>
  <conditionalFormatting sqref="O19">
    <cfRule type="cellIs" priority="492" dxfId="3" operator="notEqual" stopIfTrue="1">
      <formula>T13</formula>
    </cfRule>
    <cfRule type="expression" priority="493" dxfId="2" stopIfTrue="1">
      <formula>$F$4=12</formula>
    </cfRule>
  </conditionalFormatting>
  <conditionalFormatting sqref="T15">
    <cfRule type="cellIs" priority="494" dxfId="3" operator="notEqual" stopIfTrue="1">
      <formula>Q19</formula>
    </cfRule>
    <cfRule type="expression" priority="495" dxfId="2" stopIfTrue="1">
      <formula>$F$4=13</formula>
    </cfRule>
  </conditionalFormatting>
  <conditionalFormatting sqref="U15">
    <cfRule type="cellIs" priority="496" dxfId="3" operator="notEqual" stopIfTrue="1">
      <formula>P19</formula>
    </cfRule>
    <cfRule type="expression" priority="497" dxfId="2" stopIfTrue="1">
      <formula>$F$4=13</formula>
    </cfRule>
  </conditionalFormatting>
  <conditionalFormatting sqref="P19">
    <cfRule type="cellIs" priority="498" dxfId="3" operator="notEqual" stopIfTrue="1">
      <formula>U15</formula>
    </cfRule>
    <cfRule type="expression" priority="499" dxfId="2" stopIfTrue="1">
      <formula>$F$4=13</formula>
    </cfRule>
  </conditionalFormatting>
  <conditionalFormatting sqref="Q19">
    <cfRule type="cellIs" priority="500" dxfId="3" operator="notEqual" stopIfTrue="1">
      <formula>T15</formula>
    </cfRule>
    <cfRule type="expression" priority="501" dxfId="2" stopIfTrue="1">
      <formula>$F$4=13</formula>
    </cfRule>
  </conditionalFormatting>
  <conditionalFormatting sqref="V13">
    <cfRule type="cellIs" priority="502" dxfId="3" operator="notEqual" stopIfTrue="1">
      <formula>O21</formula>
    </cfRule>
    <cfRule type="expression" priority="503" dxfId="2" stopIfTrue="1">
      <formula>$F$4=13</formula>
    </cfRule>
  </conditionalFormatting>
  <conditionalFormatting sqref="W13">
    <cfRule type="cellIs" priority="504" dxfId="3" operator="notEqual" stopIfTrue="1">
      <formula>N21</formula>
    </cfRule>
    <cfRule type="expression" priority="505" dxfId="2" stopIfTrue="1">
      <formula>$F$4=13</formula>
    </cfRule>
  </conditionalFormatting>
  <conditionalFormatting sqref="N21">
    <cfRule type="cellIs" priority="506" dxfId="3" operator="notEqual" stopIfTrue="1">
      <formula>W13</formula>
    </cfRule>
    <cfRule type="expression" priority="507" dxfId="2" stopIfTrue="1">
      <formula>$F$4=13</formula>
    </cfRule>
  </conditionalFormatting>
  <conditionalFormatting sqref="O21">
    <cfRule type="cellIs" priority="508" dxfId="3" operator="notEqual" stopIfTrue="1">
      <formula>V13</formula>
    </cfRule>
    <cfRule type="expression" priority="509" dxfId="2" stopIfTrue="1">
      <formula>$F$4=13</formula>
    </cfRule>
  </conditionalFormatting>
  <conditionalFormatting sqref="L23">
    <cfRule type="cellIs" priority="510" dxfId="3" operator="notEqual" stopIfTrue="1">
      <formula>Y11</formula>
    </cfRule>
    <cfRule type="expression" priority="511" dxfId="2" stopIfTrue="1">
      <formula>$F$4=13</formula>
    </cfRule>
  </conditionalFormatting>
  <conditionalFormatting sqref="M23">
    <cfRule type="cellIs" priority="512" dxfId="3" operator="notEqual" stopIfTrue="1">
      <formula>X11</formula>
    </cfRule>
    <cfRule type="expression" priority="513" dxfId="2" stopIfTrue="1">
      <formula>$F$4=13</formula>
    </cfRule>
  </conditionalFormatting>
  <conditionalFormatting sqref="X11">
    <cfRule type="cellIs" priority="514" dxfId="3" operator="notEqual" stopIfTrue="1">
      <formula>M23</formula>
    </cfRule>
    <cfRule type="expression" priority="515" dxfId="2" stopIfTrue="1">
      <formula>$F$4=13</formula>
    </cfRule>
  </conditionalFormatting>
  <conditionalFormatting sqref="Y11">
    <cfRule type="cellIs" priority="516" dxfId="3" operator="notEqual" stopIfTrue="1">
      <formula>L23</formula>
    </cfRule>
    <cfRule type="expression" priority="517" dxfId="2" stopIfTrue="1">
      <formula>$F$4=13</formula>
    </cfRule>
  </conditionalFormatting>
  <conditionalFormatting sqref="Z9">
    <cfRule type="cellIs" priority="518" dxfId="3" operator="notEqual" stopIfTrue="1">
      <formula>K25</formula>
    </cfRule>
    <cfRule type="expression" priority="519" dxfId="2" stopIfTrue="1">
      <formula>$F$4=13</formula>
    </cfRule>
  </conditionalFormatting>
  <conditionalFormatting sqref="AA9">
    <cfRule type="cellIs" priority="520" dxfId="3" operator="notEqual" stopIfTrue="1">
      <formula>J25</formula>
    </cfRule>
    <cfRule type="expression" priority="521" dxfId="2" stopIfTrue="1">
      <formula>$F$4=13</formula>
    </cfRule>
  </conditionalFormatting>
  <conditionalFormatting sqref="J25">
    <cfRule type="cellIs" priority="522" dxfId="3" operator="notEqual" stopIfTrue="1">
      <formula>AA9</formula>
    </cfRule>
    <cfRule type="expression" priority="523" dxfId="2" stopIfTrue="1">
      <formula>$F$4=13</formula>
    </cfRule>
  </conditionalFormatting>
  <conditionalFormatting sqref="K25">
    <cfRule type="cellIs" priority="524" dxfId="3" operator="notEqual" stopIfTrue="1">
      <formula>Z9</formula>
    </cfRule>
    <cfRule type="expression" priority="525" dxfId="2" stopIfTrue="1">
      <formula>$F$4=13</formula>
    </cfRule>
  </conditionalFormatting>
  <conditionalFormatting sqref="AB7">
    <cfRule type="cellIs" priority="526" dxfId="3" operator="notEqual" stopIfTrue="1">
      <formula>I27</formula>
    </cfRule>
    <cfRule type="expression" priority="527" dxfId="2" stopIfTrue="1">
      <formula>$F$4=13</formula>
    </cfRule>
  </conditionalFormatting>
  <conditionalFormatting sqref="AC7">
    <cfRule type="cellIs" priority="528" dxfId="3" operator="notEqual" stopIfTrue="1">
      <formula>H27</formula>
    </cfRule>
    <cfRule type="expression" priority="529" dxfId="2" stopIfTrue="1">
      <formula>$F$4=13</formula>
    </cfRule>
  </conditionalFormatting>
  <conditionalFormatting sqref="H27">
    <cfRule type="cellIs" priority="530" dxfId="3" operator="notEqual" stopIfTrue="1">
      <formula>AC7</formula>
    </cfRule>
    <cfRule type="expression" priority="531" dxfId="2" stopIfTrue="1">
      <formula>$F$4=13</formula>
    </cfRule>
  </conditionalFormatting>
  <conditionalFormatting sqref="I27">
    <cfRule type="cellIs" priority="532" dxfId="3" operator="notEqual" stopIfTrue="1">
      <formula>AB7</formula>
    </cfRule>
    <cfRule type="expression" priority="533" dxfId="2" stopIfTrue="1">
      <formula>$F$4=13</formula>
    </cfRule>
  </conditionalFormatting>
  <conditionalFormatting sqref="AD5">
    <cfRule type="cellIs" priority="534" dxfId="3" operator="notEqual" stopIfTrue="1">
      <formula>G29</formula>
    </cfRule>
    <cfRule type="expression" priority="535" dxfId="2" stopIfTrue="1">
      <formula>$F$4=13</formula>
    </cfRule>
  </conditionalFormatting>
  <conditionalFormatting sqref="AE5">
    <cfRule type="cellIs" priority="536" dxfId="3" operator="notEqual" stopIfTrue="1">
      <formula>F29</formula>
    </cfRule>
    <cfRule type="expression" priority="537" dxfId="2" stopIfTrue="1">
      <formula>$F$4=13</formula>
    </cfRule>
  </conditionalFormatting>
  <conditionalFormatting sqref="F29">
    <cfRule type="cellIs" priority="538" dxfId="3" operator="notEqual" stopIfTrue="1">
      <formula>AE5</formula>
    </cfRule>
    <cfRule type="expression" priority="539" dxfId="2" stopIfTrue="1">
      <formula>$F$4=13</formula>
    </cfRule>
  </conditionalFormatting>
  <conditionalFormatting sqref="G29">
    <cfRule type="cellIs" priority="540" dxfId="3" operator="notEqual" stopIfTrue="1">
      <formula>AD5</formula>
    </cfRule>
    <cfRule type="expression" priority="541" dxfId="2" stopIfTrue="1">
      <formula>$F$4=13</formula>
    </cfRule>
  </conditionalFormatting>
  <conditionalFormatting sqref="AF19">
    <cfRule type="cellIs" priority="542" dxfId="3" operator="notEqual" stopIfTrue="1">
      <formula>U31</formula>
    </cfRule>
    <cfRule type="expression" priority="543" dxfId="2" stopIfTrue="1">
      <formula>$F$4=6</formula>
    </cfRule>
  </conditionalFormatting>
  <conditionalFormatting sqref="AG19">
    <cfRule type="cellIs" priority="544" dxfId="3" operator="notEqual" stopIfTrue="1">
      <formula>T31</formula>
    </cfRule>
    <cfRule type="expression" priority="545" dxfId="2" stopIfTrue="1">
      <formula>$F$4=6</formula>
    </cfRule>
  </conditionalFormatting>
  <conditionalFormatting sqref="T31">
    <cfRule type="cellIs" priority="546" dxfId="3" operator="notEqual" stopIfTrue="1">
      <formula>AG19</formula>
    </cfRule>
    <cfRule type="expression" priority="547" dxfId="2" stopIfTrue="1">
      <formula>$F$4=6</formula>
    </cfRule>
  </conditionalFormatting>
  <conditionalFormatting sqref="U31">
    <cfRule type="cellIs" priority="548" dxfId="3" operator="notEqual" stopIfTrue="1">
      <formula>AF19</formula>
    </cfRule>
    <cfRule type="expression" priority="549" dxfId="2" stopIfTrue="1">
      <formula>$F$4=6</formula>
    </cfRule>
  </conditionalFormatting>
  <conditionalFormatting sqref="AJ5">
    <cfRule type="cellIs" priority="550" dxfId="3" operator="notEqual" stopIfTrue="1">
      <formula>G35</formula>
    </cfRule>
    <cfRule type="expression" priority="551" dxfId="2" stopIfTrue="1">
      <formula>$F$4=1</formula>
    </cfRule>
  </conditionalFormatting>
  <conditionalFormatting sqref="AK5">
    <cfRule type="cellIs" priority="552" dxfId="3" operator="notEqual" stopIfTrue="1">
      <formula>F35</formula>
    </cfRule>
    <cfRule type="expression" priority="553" dxfId="2" stopIfTrue="1">
      <formula>$F$4=1</formula>
    </cfRule>
  </conditionalFormatting>
  <conditionalFormatting sqref="AF9">
    <cfRule type="cellIs" priority="554" dxfId="3" operator="notEqual" stopIfTrue="1">
      <formula>K31</formula>
    </cfRule>
    <cfRule type="expression" priority="555" dxfId="2" stopIfTrue="1">
      <formula>$F$4=1</formula>
    </cfRule>
  </conditionalFormatting>
  <conditionalFormatting sqref="AG9">
    <cfRule type="cellIs" priority="556" dxfId="3" operator="notEqual" stopIfTrue="1">
      <formula>J31</formula>
    </cfRule>
    <cfRule type="expression" priority="557" dxfId="2" stopIfTrue="1">
      <formula>$F$4=1</formula>
    </cfRule>
  </conditionalFormatting>
  <conditionalFormatting sqref="F35">
    <cfRule type="cellIs" priority="558" dxfId="3" operator="notEqual" stopIfTrue="1">
      <formula>AK5</formula>
    </cfRule>
    <cfRule type="expression" priority="559" dxfId="2" stopIfTrue="1">
      <formula>$F$4=1</formula>
    </cfRule>
  </conditionalFormatting>
  <conditionalFormatting sqref="G35">
    <cfRule type="cellIs" priority="560" dxfId="3" operator="notEqual" stopIfTrue="1">
      <formula>AJ5</formula>
    </cfRule>
    <cfRule type="expression" priority="561" dxfId="2" stopIfTrue="1">
      <formula>$F$4=1</formula>
    </cfRule>
  </conditionalFormatting>
  <conditionalFormatting sqref="W35">
    <cfRule type="cellIs" priority="562" dxfId="3" operator="notEqual" stopIfTrue="1">
      <formula>AJ21</formula>
    </cfRule>
    <cfRule type="expression" priority="563" dxfId="2" stopIfTrue="1">
      <formula>$F$4=2</formula>
    </cfRule>
  </conditionalFormatting>
  <conditionalFormatting sqref="V35">
    <cfRule type="cellIs" priority="564" dxfId="3" operator="notEqual" stopIfTrue="1">
      <formula>AK21</formula>
    </cfRule>
    <cfRule type="expression" priority="565" dxfId="2" stopIfTrue="1">
      <formula>$F$4=2</formula>
    </cfRule>
  </conditionalFormatting>
  <conditionalFormatting sqref="AJ21">
    <cfRule type="cellIs" priority="566" dxfId="3" operator="notEqual" stopIfTrue="1">
      <formula>W35</formula>
    </cfRule>
    <cfRule type="expression" priority="567" dxfId="2" stopIfTrue="1">
      <formula>$F$4=2</formula>
    </cfRule>
  </conditionalFormatting>
  <conditionalFormatting sqref="AK21">
    <cfRule type="cellIs" priority="568" dxfId="3" operator="notEqual" stopIfTrue="1">
      <formula>V35</formula>
    </cfRule>
    <cfRule type="expression" priority="569" dxfId="2" stopIfTrue="1">
      <formula>$F$4=2</formula>
    </cfRule>
  </conditionalFormatting>
  <conditionalFormatting sqref="AH9">
    <cfRule type="cellIs" priority="570" dxfId="3" operator="notEqual" stopIfTrue="1">
      <formula>K33</formula>
    </cfRule>
    <cfRule type="expression" priority="571" dxfId="2" stopIfTrue="1">
      <formula>$F$4=2</formula>
    </cfRule>
  </conditionalFormatting>
  <conditionalFormatting sqref="AI9">
    <cfRule type="cellIs" priority="572" dxfId="3" operator="notEqual" stopIfTrue="1">
      <formula>J33</formula>
    </cfRule>
    <cfRule type="expression" priority="573" dxfId="2" stopIfTrue="1">
      <formula>$F$4=2</formula>
    </cfRule>
  </conditionalFormatting>
  <conditionalFormatting sqref="J33">
    <cfRule type="cellIs" priority="574" dxfId="3" operator="notEqual" stopIfTrue="1">
      <formula>AI9</formula>
    </cfRule>
    <cfRule type="expression" priority="575" dxfId="2" stopIfTrue="1">
      <formula>$F$4=2</formula>
    </cfRule>
  </conditionalFormatting>
  <conditionalFormatting sqref="K33">
    <cfRule type="cellIs" priority="576" dxfId="3" operator="notEqual" stopIfTrue="1">
      <formula>AH9</formula>
    </cfRule>
    <cfRule type="expression" priority="577" dxfId="2" stopIfTrue="1">
      <formula>$F$4=2</formula>
    </cfRule>
  </conditionalFormatting>
  <conditionalFormatting sqref="H35">
    <cfRule type="cellIs" priority="578" dxfId="3" operator="notEqual" stopIfTrue="1">
      <formula>AK7</formula>
    </cfRule>
    <cfRule type="expression" priority="579" dxfId="2" stopIfTrue="1">
      <formula>$F$4=3</formula>
    </cfRule>
  </conditionalFormatting>
  <conditionalFormatting sqref="I35">
    <cfRule type="cellIs" priority="580" dxfId="3" operator="notEqual" stopIfTrue="1">
      <formula>AJ7</formula>
    </cfRule>
    <cfRule type="expression" priority="581" dxfId="2" stopIfTrue="1">
      <formula>$F$4=3</formula>
    </cfRule>
  </conditionalFormatting>
  <conditionalFormatting sqref="AJ7">
    <cfRule type="cellIs" priority="582" dxfId="3" operator="notEqual" stopIfTrue="1">
      <formula>I35</formula>
    </cfRule>
    <cfRule type="expression" priority="583" dxfId="2" stopIfTrue="1">
      <formula>$F$4=3</formula>
    </cfRule>
  </conditionalFormatting>
  <conditionalFormatting sqref="AK7">
    <cfRule type="cellIs" priority="584" dxfId="3" operator="notEqual" stopIfTrue="1">
      <formula>H35</formula>
    </cfRule>
    <cfRule type="expression" priority="585" dxfId="2" stopIfTrue="1">
      <formula>$F$4=3</formula>
    </cfRule>
  </conditionalFormatting>
  <conditionalFormatting sqref="AH11">
    <cfRule type="cellIs" priority="586" dxfId="3" operator="notEqual" stopIfTrue="1">
      <formula>M33</formula>
    </cfRule>
    <cfRule type="expression" priority="587" dxfId="2" stopIfTrue="1">
      <formula>$F$4=3</formula>
    </cfRule>
  </conditionalFormatting>
  <conditionalFormatting sqref="AI11">
    <cfRule type="cellIs" priority="588" dxfId="3" operator="notEqual" stopIfTrue="1">
      <formula>L33</formula>
    </cfRule>
    <cfRule type="expression" priority="589" dxfId="2" stopIfTrue="1">
      <formula>$F$4=3</formula>
    </cfRule>
  </conditionalFormatting>
  <conditionalFormatting sqref="L33">
    <cfRule type="cellIs" priority="590" dxfId="3" operator="notEqual" stopIfTrue="1">
      <formula>AI11</formula>
    </cfRule>
    <cfRule type="expression" priority="591" dxfId="2" stopIfTrue="1">
      <formula>$F$4=3</formula>
    </cfRule>
  </conditionalFormatting>
  <conditionalFormatting sqref="M33">
    <cfRule type="cellIs" priority="592" dxfId="3" operator="notEqual" stopIfTrue="1">
      <formula>AH11</formula>
    </cfRule>
    <cfRule type="expression" priority="593" dxfId="2" stopIfTrue="1">
      <formula>$F$4=3</formula>
    </cfRule>
  </conditionalFormatting>
  <conditionalFormatting sqref="AH13">
    <cfRule type="cellIs" priority="594" dxfId="3" operator="notEqual" stopIfTrue="1">
      <formula>O33</formula>
    </cfRule>
    <cfRule type="expression" priority="595" dxfId="2" stopIfTrue="1">
      <formula>$F$4=4</formula>
    </cfRule>
  </conditionalFormatting>
  <conditionalFormatting sqref="AI13">
    <cfRule type="cellIs" priority="596" dxfId="3" operator="notEqual" stopIfTrue="1">
      <formula>N33</formula>
    </cfRule>
    <cfRule type="expression" priority="597" dxfId="2" stopIfTrue="1">
      <formula>$F$4=4</formula>
    </cfRule>
  </conditionalFormatting>
  <conditionalFormatting sqref="O33">
    <cfRule type="cellIs" priority="598" dxfId="3" operator="notEqual" stopIfTrue="1">
      <formula>AH13</formula>
    </cfRule>
    <cfRule type="expression" priority="599" dxfId="2" stopIfTrue="1">
      <formula>$F$4=4</formula>
    </cfRule>
  </conditionalFormatting>
  <conditionalFormatting sqref="N33">
    <cfRule type="cellIs" priority="600" dxfId="3" operator="notEqual" stopIfTrue="1">
      <formula>AI13</formula>
    </cfRule>
    <cfRule type="expression" priority="601" dxfId="2" stopIfTrue="1">
      <formula>$F$4=4</formula>
    </cfRule>
  </conditionalFormatting>
  <conditionalFormatting sqref="AJ9">
    <cfRule type="cellIs" priority="602" dxfId="3" operator="notEqual" stopIfTrue="1">
      <formula>K35</formula>
    </cfRule>
    <cfRule type="expression" priority="603" dxfId="2" stopIfTrue="1">
      <formula>$F$4=5</formula>
    </cfRule>
  </conditionalFormatting>
  <conditionalFormatting sqref="AK9">
    <cfRule type="cellIs" priority="604" dxfId="3" operator="notEqual" stopIfTrue="1">
      <formula>J35</formula>
    </cfRule>
    <cfRule type="expression" priority="605" dxfId="2" stopIfTrue="1">
      <formula>$F$4=5</formula>
    </cfRule>
  </conditionalFormatting>
  <conditionalFormatting sqref="J35">
    <cfRule type="cellIs" priority="606" dxfId="3" operator="notEqual" stopIfTrue="1">
      <formula>AK9</formula>
    </cfRule>
    <cfRule type="expression" priority="607" dxfId="2" stopIfTrue="1">
      <formula>$F$4=5</formula>
    </cfRule>
  </conditionalFormatting>
  <conditionalFormatting sqref="K35">
    <cfRule type="cellIs" priority="608" dxfId="3" operator="notEqual" stopIfTrue="1">
      <formula>AJ9</formula>
    </cfRule>
    <cfRule type="expression" priority="609" dxfId="2" stopIfTrue="1">
      <formula>$F$4=5</formula>
    </cfRule>
  </conditionalFormatting>
  <conditionalFormatting sqref="AH15">
    <cfRule type="cellIs" priority="610" dxfId="3" operator="notEqual" stopIfTrue="1">
      <formula>Q33</formula>
    </cfRule>
    <cfRule type="expression" priority="611" dxfId="2" stopIfTrue="1">
      <formula>$F$4=5</formula>
    </cfRule>
  </conditionalFormatting>
  <conditionalFormatting sqref="AI15">
    <cfRule type="cellIs" priority="612" dxfId="3" operator="notEqual" stopIfTrue="1">
      <formula>P33</formula>
    </cfRule>
    <cfRule type="expression" priority="613" dxfId="2" stopIfTrue="1">
      <formula>$F$4=5</formula>
    </cfRule>
  </conditionalFormatting>
  <conditionalFormatting sqref="P33">
    <cfRule type="cellIs" priority="614" dxfId="3" operator="notEqual" stopIfTrue="1">
      <formula>AI15</formula>
    </cfRule>
    <cfRule type="expression" priority="615" dxfId="2" stopIfTrue="1">
      <formula>$F$4=5</formula>
    </cfRule>
  </conditionalFormatting>
  <conditionalFormatting sqref="Q33">
    <cfRule type="cellIs" priority="616" dxfId="3" operator="notEqual" stopIfTrue="1">
      <formula>AH15</formula>
    </cfRule>
    <cfRule type="expression" priority="617" dxfId="2" stopIfTrue="1">
      <formula>$F$4=5</formula>
    </cfRule>
  </conditionalFormatting>
  <conditionalFormatting sqref="Z35">
    <cfRule type="cellIs" priority="618" dxfId="3" operator="notEqual" stopIfTrue="1">
      <formula>AK25</formula>
    </cfRule>
    <cfRule type="expression" priority="619" dxfId="2" stopIfTrue="1">
      <formula>$F$4=6</formula>
    </cfRule>
  </conditionalFormatting>
  <conditionalFormatting sqref="AA35">
    <cfRule type="cellIs" priority="620" dxfId="3" operator="notEqual" stopIfTrue="1">
      <formula>AJ25</formula>
    </cfRule>
    <cfRule type="expression" priority="621" dxfId="2" stopIfTrue="1">
      <formula>$F$4=6</formula>
    </cfRule>
  </conditionalFormatting>
  <conditionalFormatting sqref="R33">
    <cfRule type="cellIs" priority="622" dxfId="3" operator="notEqual" stopIfTrue="1">
      <formula>AI17</formula>
    </cfRule>
    <cfRule type="expression" priority="623" dxfId="2" stopIfTrue="1">
      <formula>$F$4=6</formula>
    </cfRule>
  </conditionalFormatting>
  <conditionalFormatting sqref="S33">
    <cfRule type="cellIs" priority="624" dxfId="3" operator="notEqual" stopIfTrue="1">
      <formula>AH17</formula>
    </cfRule>
    <cfRule type="expression" priority="625" dxfId="2" stopIfTrue="1">
      <formula>$F$4=6</formula>
    </cfRule>
  </conditionalFormatting>
  <conditionalFormatting sqref="AH17">
    <cfRule type="cellIs" priority="626" dxfId="3" operator="notEqual" stopIfTrue="1">
      <formula>S33</formula>
    </cfRule>
    <cfRule type="expression" priority="627" dxfId="2" stopIfTrue="1">
      <formula>$F$4=6</formula>
    </cfRule>
  </conditionalFormatting>
  <conditionalFormatting sqref="AI17">
    <cfRule type="cellIs" priority="628" dxfId="3" operator="notEqual" stopIfTrue="1">
      <formula>R33</formula>
    </cfRule>
    <cfRule type="expression" priority="629" dxfId="2" stopIfTrue="1">
      <formula>$F$4=6</formula>
    </cfRule>
  </conditionalFormatting>
  <conditionalFormatting sqref="AJ11">
    <cfRule type="cellIs" priority="630" dxfId="3" operator="notEqual" stopIfTrue="1">
      <formula>M35</formula>
    </cfRule>
    <cfRule type="expression" priority="631" dxfId="2" stopIfTrue="1">
      <formula>$F$4=7</formula>
    </cfRule>
  </conditionalFormatting>
  <conditionalFormatting sqref="AK11">
    <cfRule type="cellIs" priority="632" dxfId="3" operator="notEqual" stopIfTrue="1">
      <formula>L35</formula>
    </cfRule>
    <cfRule type="expression" priority="633" dxfId="2" stopIfTrue="1">
      <formula>$F$4=7</formula>
    </cfRule>
  </conditionalFormatting>
  <conditionalFormatting sqref="L35">
    <cfRule type="cellIs" priority="634" dxfId="3" operator="notEqual" stopIfTrue="1">
      <formula>AK11</formula>
    </cfRule>
    <cfRule type="expression" priority="635" dxfId="2" stopIfTrue="1">
      <formula>$F$4=7</formula>
    </cfRule>
  </conditionalFormatting>
  <conditionalFormatting sqref="M35">
    <cfRule type="cellIs" priority="636" dxfId="3" operator="notEqual" stopIfTrue="1">
      <formula>AJ11</formula>
    </cfRule>
    <cfRule type="expression" priority="637" dxfId="2" stopIfTrue="1">
      <formula>$F$4=7</formula>
    </cfRule>
  </conditionalFormatting>
  <conditionalFormatting sqref="AH19">
    <cfRule type="cellIs" priority="638" dxfId="3" operator="notEqual" stopIfTrue="1">
      <formula>U33</formula>
    </cfRule>
    <cfRule type="expression" priority="639" dxfId="2" stopIfTrue="1">
      <formula>$F$4=7</formula>
    </cfRule>
  </conditionalFormatting>
  <conditionalFormatting sqref="AI19">
    <cfRule type="cellIs" priority="640" dxfId="3" operator="notEqual" stopIfTrue="1">
      <formula>T33</formula>
    </cfRule>
    <cfRule type="expression" priority="641" dxfId="2" stopIfTrue="1">
      <formula>$F$4=7</formula>
    </cfRule>
  </conditionalFormatting>
  <conditionalFormatting sqref="T33">
    <cfRule type="cellIs" priority="642" dxfId="3" operator="notEqual" stopIfTrue="1">
      <formula>AI19</formula>
    </cfRule>
    <cfRule type="expression" priority="643" dxfId="2" stopIfTrue="1">
      <formula>$F$4=7</formula>
    </cfRule>
  </conditionalFormatting>
  <conditionalFormatting sqref="U33">
    <cfRule type="cellIs" priority="644" dxfId="3" operator="notEqual" stopIfTrue="1">
      <formula>AH19</formula>
    </cfRule>
    <cfRule type="expression" priority="645" dxfId="2" stopIfTrue="1">
      <formula>$F$4=7</formula>
    </cfRule>
  </conditionalFormatting>
  <conditionalFormatting sqref="AF21">
    <cfRule type="cellIs" priority="646" dxfId="3" operator="notEqual" stopIfTrue="1">
      <formula>W31</formula>
    </cfRule>
    <cfRule type="expression" priority="647" dxfId="2" stopIfTrue="1">
      <formula>$F$4=7</formula>
    </cfRule>
  </conditionalFormatting>
  <conditionalFormatting sqref="AG21">
    <cfRule type="cellIs" priority="648" dxfId="3" operator="notEqual" stopIfTrue="1">
      <formula>V31</formula>
    </cfRule>
    <cfRule type="expression" priority="649" dxfId="2" stopIfTrue="1">
      <formula>$F$4=7</formula>
    </cfRule>
  </conditionalFormatting>
  <conditionalFormatting sqref="V31">
    <cfRule type="cellIs" priority="650" dxfId="3" operator="notEqual" stopIfTrue="1">
      <formula>AG21</formula>
    </cfRule>
    <cfRule type="expression" priority="651" dxfId="2" stopIfTrue="1">
      <formula>$F$4=7</formula>
    </cfRule>
  </conditionalFormatting>
  <conditionalFormatting sqref="W31">
    <cfRule type="cellIs" priority="652" dxfId="3" operator="notEqual" stopIfTrue="1">
      <formula>AF21</formula>
    </cfRule>
    <cfRule type="expression" priority="653" dxfId="2" stopIfTrue="1">
      <formula>$F$4=7</formula>
    </cfRule>
  </conditionalFormatting>
  <conditionalFormatting sqref="AD23">
    <cfRule type="cellIs" priority="654" dxfId="3" operator="notEqual" stopIfTrue="1">
      <formula>Y29</formula>
    </cfRule>
    <cfRule type="expression" priority="655" dxfId="2" stopIfTrue="1">
      <formula>$F$4=7</formula>
    </cfRule>
  </conditionalFormatting>
  <conditionalFormatting sqref="AE23">
    <cfRule type="cellIs" priority="656" dxfId="3" operator="notEqual" stopIfTrue="1">
      <formula>X29</formula>
    </cfRule>
    <cfRule type="expression" priority="657" dxfId="2" stopIfTrue="1">
      <formula>$F$4=7</formula>
    </cfRule>
  </conditionalFormatting>
  <conditionalFormatting sqref="X29">
    <cfRule type="cellIs" priority="658" dxfId="3" operator="notEqual" stopIfTrue="1">
      <formula>AE23</formula>
    </cfRule>
    <cfRule type="expression" priority="659" dxfId="2" stopIfTrue="1">
      <formula>$F$4=7</formula>
    </cfRule>
  </conditionalFormatting>
  <conditionalFormatting sqref="Y29">
    <cfRule type="cellIs" priority="660" dxfId="3" operator="notEqual" stopIfTrue="1">
      <formula>AD23</formula>
    </cfRule>
    <cfRule type="expression" priority="661" dxfId="2" stopIfTrue="1">
      <formula>$F$4=7</formula>
    </cfRule>
  </conditionalFormatting>
  <conditionalFormatting sqref="AB25">
    <cfRule type="cellIs" priority="662" dxfId="3" operator="notEqual" stopIfTrue="1">
      <formula>AA27</formula>
    </cfRule>
    <cfRule type="expression" priority="663" dxfId="2" stopIfTrue="1">
      <formula>$F$4=7</formula>
    </cfRule>
  </conditionalFormatting>
  <conditionalFormatting sqref="AC25">
    <cfRule type="cellIs" priority="664" dxfId="3" operator="notEqual" stopIfTrue="1">
      <formula>Z27</formula>
    </cfRule>
    <cfRule type="expression" priority="665" dxfId="2" stopIfTrue="1">
      <formula>$F$4=7</formula>
    </cfRule>
  </conditionalFormatting>
  <conditionalFormatting sqref="Z27">
    <cfRule type="cellIs" priority="666" dxfId="3" operator="notEqual" stopIfTrue="1">
      <formula>AC25</formula>
    </cfRule>
    <cfRule type="expression" priority="667" dxfId="2" stopIfTrue="1">
      <formula>$F$4=7</formula>
    </cfRule>
  </conditionalFormatting>
  <conditionalFormatting sqref="AA27">
    <cfRule type="cellIs" priority="668" dxfId="3" operator="notEqual" stopIfTrue="1">
      <formula>AB25</formula>
    </cfRule>
    <cfRule type="expression" priority="669" dxfId="2" stopIfTrue="1">
      <formula>$F$4=7</formula>
    </cfRule>
  </conditionalFormatting>
  <conditionalFormatting sqref="AJ27 AF23">
    <cfRule type="cellIs" priority="670" dxfId="3" operator="notEqual" stopIfTrue="1">
      <formula>Y31</formula>
    </cfRule>
    <cfRule type="expression" priority="671" dxfId="2" stopIfTrue="1">
      <formula>$F$4=8</formula>
    </cfRule>
  </conditionalFormatting>
  <conditionalFormatting sqref="AK27 AG23">
    <cfRule type="cellIs" priority="672" dxfId="3" operator="notEqual" stopIfTrue="1">
      <formula>X31</formula>
    </cfRule>
    <cfRule type="expression" priority="673" dxfId="2" stopIfTrue="1">
      <formula>$F$4=8</formula>
    </cfRule>
  </conditionalFormatting>
  <conditionalFormatting sqref="AD25">
    <cfRule type="cellIs" priority="674" dxfId="3" operator="notEqual" stopIfTrue="1">
      <formula>AA29</formula>
    </cfRule>
    <cfRule type="expression" priority="675" dxfId="2" stopIfTrue="1">
      <formula>$F$4=8</formula>
    </cfRule>
  </conditionalFormatting>
  <conditionalFormatting sqref="AE25">
    <cfRule type="cellIs" priority="676" dxfId="3" operator="notEqual" stopIfTrue="1">
      <formula>Z29</formula>
    </cfRule>
    <cfRule type="expression" priority="677" dxfId="2" stopIfTrue="1">
      <formula>$F$4=8</formula>
    </cfRule>
  </conditionalFormatting>
  <conditionalFormatting sqref="Z29">
    <cfRule type="cellIs" priority="678" dxfId="3" operator="notEqual" stopIfTrue="1">
      <formula>AE25</formula>
    </cfRule>
    <cfRule type="expression" priority="679" dxfId="2" stopIfTrue="1">
      <formula>$F$4=8</formula>
    </cfRule>
  </conditionalFormatting>
  <conditionalFormatting sqref="AA29">
    <cfRule type="cellIs" priority="680" dxfId="3" operator="notEqual" stopIfTrue="1">
      <formula>AD25</formula>
    </cfRule>
    <cfRule type="expression" priority="681" dxfId="2" stopIfTrue="1">
      <formula>$F$4=8</formula>
    </cfRule>
  </conditionalFormatting>
  <conditionalFormatting sqref="X31 AB35">
    <cfRule type="cellIs" priority="682" dxfId="3" operator="notEqual" stopIfTrue="1">
      <formula>AG23</formula>
    </cfRule>
    <cfRule type="expression" priority="683" dxfId="2" stopIfTrue="1">
      <formula>$F$4=8</formula>
    </cfRule>
  </conditionalFormatting>
  <conditionalFormatting sqref="Y31 AC35">
    <cfRule type="cellIs" priority="684" dxfId="3" operator="notEqual" stopIfTrue="1">
      <formula>AF23</formula>
    </cfRule>
    <cfRule type="expression" priority="685" dxfId="2" stopIfTrue="1">
      <formula>$F$4=8</formula>
    </cfRule>
  </conditionalFormatting>
  <conditionalFormatting sqref="AH21">
    <cfRule type="cellIs" priority="686" dxfId="3" operator="notEqual" stopIfTrue="1">
      <formula>W33</formula>
    </cfRule>
    <cfRule type="expression" priority="687" dxfId="2" stopIfTrue="1">
      <formula>$F$4=8</formula>
    </cfRule>
  </conditionalFormatting>
  <conditionalFormatting sqref="AI21">
    <cfRule type="cellIs" priority="688" dxfId="3" operator="notEqual" stopIfTrue="1">
      <formula>V33</formula>
    </cfRule>
    <cfRule type="expression" priority="689" dxfId="2" stopIfTrue="1">
      <formula>$F$4=8</formula>
    </cfRule>
  </conditionalFormatting>
  <conditionalFormatting sqref="V33">
    <cfRule type="cellIs" priority="690" dxfId="3" operator="notEqual" stopIfTrue="1">
      <formula>AI21</formula>
    </cfRule>
    <cfRule type="expression" priority="691" dxfId="2" stopIfTrue="1">
      <formula>$F$4=8</formula>
    </cfRule>
  </conditionalFormatting>
  <conditionalFormatting sqref="W33">
    <cfRule type="cellIs" priority="692" dxfId="3" operator="notEqual" stopIfTrue="1">
      <formula>AH21</formula>
    </cfRule>
    <cfRule type="expression" priority="693" dxfId="2" stopIfTrue="1">
      <formula>$F$4=8</formula>
    </cfRule>
  </conditionalFormatting>
  <conditionalFormatting sqref="AJ13">
    <cfRule type="cellIs" priority="694" dxfId="3" operator="notEqual" stopIfTrue="1">
      <formula>O35</formula>
    </cfRule>
    <cfRule type="expression" priority="695" dxfId="2" stopIfTrue="1">
      <formula>$F$4=9</formula>
    </cfRule>
  </conditionalFormatting>
  <conditionalFormatting sqref="AK13">
    <cfRule type="cellIs" priority="696" dxfId="3" operator="notEqual" stopIfTrue="1">
      <formula>N35</formula>
    </cfRule>
    <cfRule type="expression" priority="697" dxfId="2" stopIfTrue="1">
      <formula>$F$4=9</formula>
    </cfRule>
  </conditionalFormatting>
  <conditionalFormatting sqref="O35">
    <cfRule type="cellIs" priority="698" dxfId="3" operator="notEqual" stopIfTrue="1">
      <formula>AJ13</formula>
    </cfRule>
    <cfRule type="expression" priority="699" dxfId="2" stopIfTrue="1">
      <formula>$F$4=9</formula>
    </cfRule>
  </conditionalFormatting>
  <conditionalFormatting sqref="N35">
    <cfRule type="cellIs" priority="700" dxfId="3" operator="notEqual" stopIfTrue="1">
      <formula>AK13</formula>
    </cfRule>
    <cfRule type="expression" priority="701" dxfId="2" stopIfTrue="1">
      <formula>$F$4=9</formula>
    </cfRule>
  </conditionalFormatting>
  <conditionalFormatting sqref="AH23">
    <cfRule type="cellIs" priority="702" dxfId="3" operator="notEqual" stopIfTrue="1">
      <formula>Y33</formula>
    </cfRule>
    <cfRule type="expression" priority="703" dxfId="2" stopIfTrue="1">
      <formula>$F$4=9</formula>
    </cfRule>
  </conditionalFormatting>
  <conditionalFormatting sqref="AI23">
    <cfRule type="cellIs" priority="704" dxfId="3" operator="notEqual" stopIfTrue="1">
      <formula>X33</formula>
    </cfRule>
    <cfRule type="expression" priority="705" dxfId="2" stopIfTrue="1">
      <formula>$F$4=9</formula>
    </cfRule>
  </conditionalFormatting>
  <conditionalFormatting sqref="X33">
    <cfRule type="cellIs" priority="706" dxfId="3" operator="notEqual" stopIfTrue="1">
      <formula>AI23</formula>
    </cfRule>
    <cfRule type="expression" priority="707" dxfId="2" stopIfTrue="1">
      <formula>$F$4=9</formula>
    </cfRule>
  </conditionalFormatting>
  <conditionalFormatting sqref="Y33">
    <cfRule type="cellIs" priority="708" dxfId="3" operator="notEqual" stopIfTrue="1">
      <formula>AH23</formula>
    </cfRule>
    <cfRule type="expression" priority="709" dxfId="2" stopIfTrue="1">
      <formula>$F$4=9</formula>
    </cfRule>
  </conditionalFormatting>
  <conditionalFormatting sqref="AF25">
    <cfRule type="cellIs" priority="710" dxfId="3" operator="notEqual" stopIfTrue="1">
      <formula>AA31</formula>
    </cfRule>
    <cfRule type="expression" priority="711" dxfId="2" stopIfTrue="1">
      <formula>$F$4=9</formula>
    </cfRule>
  </conditionalFormatting>
  <conditionalFormatting sqref="AG25">
    <cfRule type="cellIs" priority="712" dxfId="3" operator="notEqual" stopIfTrue="1">
      <formula>Z31</formula>
    </cfRule>
    <cfRule type="expression" priority="713" dxfId="2" stopIfTrue="1">
      <formula>$F$4=9</formula>
    </cfRule>
  </conditionalFormatting>
  <conditionalFormatting sqref="Z31">
    <cfRule type="cellIs" priority="714" dxfId="3" operator="notEqual" stopIfTrue="1">
      <formula>AG25</formula>
    </cfRule>
    <cfRule type="expression" priority="715" dxfId="2" stopIfTrue="1">
      <formula>$F$4=9</formula>
    </cfRule>
  </conditionalFormatting>
  <conditionalFormatting sqref="AA31">
    <cfRule type="cellIs" priority="716" dxfId="3" operator="notEqual" stopIfTrue="1">
      <formula>AF25</formula>
    </cfRule>
    <cfRule type="expression" priority="717" dxfId="2" stopIfTrue="1">
      <formula>$F$4=9</formula>
    </cfRule>
  </conditionalFormatting>
  <conditionalFormatting sqref="AD27">
    <cfRule type="cellIs" priority="718" dxfId="3" operator="notEqual" stopIfTrue="1">
      <formula>AC29</formula>
    </cfRule>
    <cfRule type="expression" priority="719" dxfId="2" stopIfTrue="1">
      <formula>$F$4=9</formula>
    </cfRule>
  </conditionalFormatting>
  <conditionalFormatting sqref="AE27">
    <cfRule type="cellIs" priority="720" dxfId="3" operator="notEqual" stopIfTrue="1">
      <formula>AB29</formula>
    </cfRule>
    <cfRule type="expression" priority="721" dxfId="2" stopIfTrue="1">
      <formula>$F$4=9</formula>
    </cfRule>
  </conditionalFormatting>
  <conditionalFormatting sqref="AB29">
    <cfRule type="cellIs" priority="722" dxfId="3" operator="notEqual" stopIfTrue="1">
      <formula>AE27</formula>
    </cfRule>
    <cfRule type="expression" priority="723" dxfId="2" stopIfTrue="1">
      <formula>$F$4=9</formula>
    </cfRule>
  </conditionalFormatting>
  <conditionalFormatting sqref="AC29">
    <cfRule type="cellIs" priority="724" dxfId="3" operator="notEqual" stopIfTrue="1">
      <formula>AD27</formula>
    </cfRule>
    <cfRule type="expression" priority="725" dxfId="2" stopIfTrue="1">
      <formula>$F$4=9</formula>
    </cfRule>
  </conditionalFormatting>
  <conditionalFormatting sqref="AH25">
    <cfRule type="cellIs" priority="726" dxfId="3" operator="notEqual" stopIfTrue="1">
      <formula>AA33</formula>
    </cfRule>
    <cfRule type="expression" priority="727" dxfId="2" stopIfTrue="1">
      <formula>$F$4=10</formula>
    </cfRule>
  </conditionalFormatting>
  <conditionalFormatting sqref="AI25">
    <cfRule type="cellIs" priority="728" dxfId="3" operator="notEqual" stopIfTrue="1">
      <formula>Z33</formula>
    </cfRule>
    <cfRule type="expression" priority="729" dxfId="2" stopIfTrue="1">
      <formula>$F$4=10</formula>
    </cfRule>
  </conditionalFormatting>
  <conditionalFormatting sqref="Z33">
    <cfRule type="cellIs" priority="730" dxfId="3" operator="notEqual" stopIfTrue="1">
      <formula>AI25</formula>
    </cfRule>
    <cfRule type="expression" priority="731" dxfId="2" stopIfTrue="1">
      <formula>$F$4=10</formula>
    </cfRule>
  </conditionalFormatting>
  <conditionalFormatting sqref="AA33">
    <cfRule type="cellIs" priority="732" dxfId="3" operator="notEqual" stopIfTrue="1">
      <formula>AH25</formula>
    </cfRule>
    <cfRule type="expression" priority="733" dxfId="2" stopIfTrue="1">
      <formula>$F$4=10</formula>
    </cfRule>
  </conditionalFormatting>
  <conditionalFormatting sqref="AH27">
    <cfRule type="cellIs" priority="734" dxfId="3" operator="notEqual" stopIfTrue="1">
      <formula>AC33</formula>
    </cfRule>
    <cfRule type="expression" priority="735" dxfId="2" stopIfTrue="1">
      <formula>$F$4=11</formula>
    </cfRule>
  </conditionalFormatting>
  <conditionalFormatting sqref="AI27">
    <cfRule type="cellIs" priority="736" dxfId="3" operator="notEqual" stopIfTrue="1">
      <formula>AB33</formula>
    </cfRule>
    <cfRule type="expression" priority="737" dxfId="2" stopIfTrue="1">
      <formula>$F$4=11</formula>
    </cfRule>
  </conditionalFormatting>
  <conditionalFormatting sqref="AB33">
    <cfRule type="cellIs" priority="738" dxfId="3" operator="notEqual" stopIfTrue="1">
      <formula>AI27</formula>
    </cfRule>
    <cfRule type="expression" priority="739" dxfId="2" stopIfTrue="1">
      <formula>$F$4=11</formula>
    </cfRule>
  </conditionalFormatting>
  <conditionalFormatting sqref="AC33">
    <cfRule type="cellIs" priority="740" dxfId="3" operator="notEqual" stopIfTrue="1">
      <formula>AH27</formula>
    </cfRule>
    <cfRule type="expression" priority="741" dxfId="2" stopIfTrue="1">
      <formula>$F$4=11</formula>
    </cfRule>
  </conditionalFormatting>
  <conditionalFormatting sqref="AF29">
    <cfRule type="cellIs" priority="742" dxfId="3" operator="notEqual" stopIfTrue="1">
      <formula>AE31</formula>
    </cfRule>
    <cfRule type="expression" priority="743" dxfId="2" stopIfTrue="1">
      <formula>$F$4=11</formula>
    </cfRule>
  </conditionalFormatting>
  <conditionalFormatting sqref="AG29">
    <cfRule type="cellIs" priority="744" dxfId="3" operator="notEqual" stopIfTrue="1">
      <formula>AD31</formula>
    </cfRule>
    <cfRule type="expression" priority="745" dxfId="2" stopIfTrue="1">
      <formula>$F$4=11</formula>
    </cfRule>
  </conditionalFormatting>
  <conditionalFormatting sqref="AD31">
    <cfRule type="cellIs" priority="746" dxfId="3" operator="notEqual" stopIfTrue="1">
      <formula>AG29</formula>
    </cfRule>
    <cfRule type="expression" priority="747" dxfId="2" stopIfTrue="1">
      <formula>$F$4=11</formula>
    </cfRule>
  </conditionalFormatting>
  <conditionalFormatting sqref="AE31">
    <cfRule type="cellIs" priority="748" dxfId="3" operator="notEqual" stopIfTrue="1">
      <formula>AF29</formula>
    </cfRule>
    <cfRule type="expression" priority="749" dxfId="2" stopIfTrue="1">
      <formula>$F$4=11</formula>
    </cfRule>
  </conditionalFormatting>
  <conditionalFormatting sqref="AJ31 AH29">
    <cfRule type="cellIs" priority="750" dxfId="3" operator="notEqual" stopIfTrue="1">
      <formula>AE33</formula>
    </cfRule>
    <cfRule type="expression" priority="751" dxfId="2" stopIfTrue="1">
      <formula>$F$4=12</formula>
    </cfRule>
  </conditionalFormatting>
  <conditionalFormatting sqref="AK31 AI29">
    <cfRule type="cellIs" priority="752" dxfId="3" operator="notEqual" stopIfTrue="1">
      <formula>AD33</formula>
    </cfRule>
    <cfRule type="expression" priority="753" dxfId="2" stopIfTrue="1">
      <formula>$F$4=12</formula>
    </cfRule>
  </conditionalFormatting>
  <conditionalFormatting sqref="AF35 AD33">
    <cfRule type="cellIs" priority="754" dxfId="3" operator="notEqual" stopIfTrue="1">
      <formula>AI29</formula>
    </cfRule>
    <cfRule type="expression" priority="755" dxfId="2" stopIfTrue="1">
      <formula>$F$4=12</formula>
    </cfRule>
  </conditionalFormatting>
  <conditionalFormatting sqref="AG35 AE33">
    <cfRule type="cellIs" priority="756" dxfId="3" operator="notEqual" stopIfTrue="1">
      <formula>AH29</formula>
    </cfRule>
    <cfRule type="expression" priority="757" dxfId="2" stopIfTrue="1">
      <formula>$F$4=12</formula>
    </cfRule>
  </conditionalFormatting>
  <conditionalFormatting sqref="AJ17">
    <cfRule type="cellIs" priority="758" dxfId="3" operator="notEqual" stopIfTrue="1">
      <formula>S35</formula>
    </cfRule>
    <cfRule type="expression" priority="759" dxfId="2" stopIfTrue="1">
      <formula>$F$4=13</formula>
    </cfRule>
  </conditionalFormatting>
  <conditionalFormatting sqref="AK17">
    <cfRule type="cellIs" priority="760" dxfId="3" operator="notEqual" stopIfTrue="1">
      <formula>R35</formula>
    </cfRule>
    <cfRule type="expression" priority="761" dxfId="2" stopIfTrue="1">
      <formula>$F$4=13</formula>
    </cfRule>
  </conditionalFormatting>
  <conditionalFormatting sqref="R35">
    <cfRule type="cellIs" priority="762" dxfId="3" operator="notEqual" stopIfTrue="1">
      <formula>AK17</formula>
    </cfRule>
    <cfRule type="expression" priority="763" dxfId="2" stopIfTrue="1">
      <formula>$F$4=13</formula>
    </cfRule>
  </conditionalFormatting>
  <conditionalFormatting sqref="S35">
    <cfRule type="cellIs" priority="764" dxfId="3" operator="notEqual" stopIfTrue="1">
      <formula>AJ17</formula>
    </cfRule>
    <cfRule type="expression" priority="765" dxfId="2" stopIfTrue="1">
      <formula>$F$4=13</formula>
    </cfRule>
  </conditionalFormatting>
  <conditionalFormatting sqref="AH31">
    <cfRule type="cellIs" priority="766" dxfId="3" operator="notEqual" stopIfTrue="1">
      <formula>AG33</formula>
    </cfRule>
    <cfRule type="expression" priority="767" dxfId="2" stopIfTrue="1">
      <formula>$F$4=13</formula>
    </cfRule>
  </conditionalFormatting>
  <conditionalFormatting sqref="AI31">
    <cfRule type="cellIs" priority="768" dxfId="3" operator="notEqual" stopIfTrue="1">
      <formula>AF33</formula>
    </cfRule>
    <cfRule type="expression" priority="769" dxfId="2" stopIfTrue="1">
      <formula>$F$4=13</formula>
    </cfRule>
  </conditionalFormatting>
  <conditionalFormatting sqref="AF33">
    <cfRule type="cellIs" priority="770" dxfId="3" operator="notEqual" stopIfTrue="1">
      <formula>AI31</formula>
    </cfRule>
    <cfRule type="expression" priority="771" dxfId="2" stopIfTrue="1">
      <formula>$F$4=13</formula>
    </cfRule>
  </conditionalFormatting>
  <conditionalFormatting sqref="AG33">
    <cfRule type="cellIs" priority="772" dxfId="3" operator="notEqual" stopIfTrue="1">
      <formula>AH31</formula>
    </cfRule>
    <cfRule type="expression" priority="773" dxfId="2" stopIfTrue="1">
      <formula>$F$4=13</formula>
    </cfRule>
  </conditionalFormatting>
  <conditionalFormatting sqref="AJ33 T17">
    <cfRule type="cellIs" priority="774" dxfId="3" operator="notEqual" stopIfTrue="1">
      <formula>S19</formula>
    </cfRule>
    <cfRule type="expression" priority="775" dxfId="2" stopIfTrue="1">
      <formula>$F$4=14</formula>
    </cfRule>
  </conditionalFormatting>
  <conditionalFormatting sqref="AK33">
    <cfRule type="cellIs" priority="776" dxfId="3" operator="notEqual" stopIfTrue="1">
      <formula>AH35</formula>
    </cfRule>
    <cfRule type="expression" priority="777" dxfId="2" stopIfTrue="1">
      <formula>$F$4=114</formula>
    </cfRule>
  </conditionalFormatting>
  <conditionalFormatting sqref="AH35 R19">
    <cfRule type="cellIs" priority="778" dxfId="3" operator="notEqual" stopIfTrue="1">
      <formula>U17</formula>
    </cfRule>
    <cfRule type="expression" priority="779" dxfId="2" stopIfTrue="1">
      <formula>$F$4=14</formula>
    </cfRule>
  </conditionalFormatting>
  <conditionalFormatting sqref="AI35 S19">
    <cfRule type="cellIs" priority="780" dxfId="3" operator="notEqual" stopIfTrue="1">
      <formula>T17</formula>
    </cfRule>
    <cfRule type="expression" priority="781" dxfId="2" stopIfTrue="1">
      <formula>$F$4=14</formula>
    </cfRule>
  </conditionalFormatting>
  <conditionalFormatting sqref="AF5">
    <cfRule type="cellIs" priority="782" dxfId="3" operator="notEqual" stopIfTrue="1">
      <formula>G31</formula>
    </cfRule>
    <cfRule type="expression" priority="783" dxfId="2" stopIfTrue="1">
      <formula>$F$4=14</formula>
    </cfRule>
  </conditionalFormatting>
  <conditionalFormatting sqref="AG5">
    <cfRule type="cellIs" priority="784" dxfId="3" operator="notEqual" stopIfTrue="1">
      <formula>F31</formula>
    </cfRule>
    <cfRule type="expression" priority="785" dxfId="2" stopIfTrue="1">
      <formula>$F$4=14</formula>
    </cfRule>
  </conditionalFormatting>
  <conditionalFormatting sqref="F31">
    <cfRule type="cellIs" priority="786" dxfId="3" operator="notEqual" stopIfTrue="1">
      <formula>AG5</formula>
    </cfRule>
    <cfRule type="expression" priority="787" dxfId="2" stopIfTrue="1">
      <formula>$F$4=14</formula>
    </cfRule>
  </conditionalFormatting>
  <conditionalFormatting sqref="G31">
    <cfRule type="cellIs" priority="788" dxfId="3" operator="notEqual" stopIfTrue="1">
      <formula>AF5</formula>
    </cfRule>
    <cfRule type="expression" priority="789" dxfId="2" stopIfTrue="1">
      <formula>$F$4=14</formula>
    </cfRule>
  </conditionalFormatting>
  <conditionalFormatting sqref="AD7">
    <cfRule type="cellIs" priority="790" dxfId="3" operator="notEqual" stopIfTrue="1">
      <formula>I29</formula>
    </cfRule>
    <cfRule type="expression" priority="791" dxfId="2" stopIfTrue="1">
      <formula>$F$4=14</formula>
    </cfRule>
  </conditionalFormatting>
  <conditionalFormatting sqref="AE7">
    <cfRule type="cellIs" priority="792" dxfId="3" operator="notEqual" stopIfTrue="1">
      <formula>H29</formula>
    </cfRule>
    <cfRule type="expression" priority="793" dxfId="2" stopIfTrue="1">
      <formula>$F$4=14</formula>
    </cfRule>
  </conditionalFormatting>
  <conditionalFormatting sqref="AB9">
    <cfRule type="cellIs" priority="794" dxfId="3" operator="notEqual" stopIfTrue="1">
      <formula>K27</formula>
    </cfRule>
    <cfRule type="expression" priority="795" dxfId="2" stopIfTrue="1">
      <formula>$F$4=14</formula>
    </cfRule>
  </conditionalFormatting>
  <conditionalFormatting sqref="AC9">
    <cfRule type="cellIs" priority="796" dxfId="3" operator="notEqual" stopIfTrue="1">
      <formula>J27</formula>
    </cfRule>
    <cfRule type="expression" priority="797" dxfId="2" stopIfTrue="1">
      <formula>$F$4=14</formula>
    </cfRule>
  </conditionalFormatting>
  <conditionalFormatting sqref="H29">
    <cfRule type="cellIs" priority="798" dxfId="3" operator="notEqual" stopIfTrue="1">
      <formula>AE7</formula>
    </cfRule>
    <cfRule type="expression" priority="799" dxfId="2" stopIfTrue="1">
      <formula>$F$4=14</formula>
    </cfRule>
  </conditionalFormatting>
  <conditionalFormatting sqref="I29">
    <cfRule type="cellIs" priority="800" dxfId="3" operator="notEqual" stopIfTrue="1">
      <formula>AD7</formula>
    </cfRule>
    <cfRule type="expression" priority="801" dxfId="2" stopIfTrue="1">
      <formula>$F$4=14</formula>
    </cfRule>
  </conditionalFormatting>
  <conditionalFormatting sqref="J27">
    <cfRule type="cellIs" priority="802" dxfId="3" operator="notEqual" stopIfTrue="1">
      <formula>AC9</formula>
    </cfRule>
    <cfRule type="expression" priority="803" dxfId="2" stopIfTrue="1">
      <formula>$F$4=14</formula>
    </cfRule>
  </conditionalFormatting>
  <conditionalFormatting sqref="K27">
    <cfRule type="cellIs" priority="804" dxfId="3" operator="notEqual" stopIfTrue="1">
      <formula>AB9</formula>
    </cfRule>
    <cfRule type="expression" priority="805" dxfId="2" stopIfTrue="1">
      <formula>$F$4=14</formula>
    </cfRule>
  </conditionalFormatting>
  <conditionalFormatting sqref="L25">
    <cfRule type="cellIs" priority="806" dxfId="3" operator="notEqual" stopIfTrue="1">
      <formula>AA11</formula>
    </cfRule>
    <cfRule type="expression" priority="807" dxfId="2" stopIfTrue="1">
      <formula>$F$4=14</formula>
    </cfRule>
  </conditionalFormatting>
  <conditionalFormatting sqref="M25">
    <cfRule type="cellIs" priority="808" dxfId="3" operator="notEqual" stopIfTrue="1">
      <formula>Z11</formula>
    </cfRule>
    <cfRule type="expression" priority="809" dxfId="2" stopIfTrue="1">
      <formula>$F$4=14</formula>
    </cfRule>
  </conditionalFormatting>
  <conditionalFormatting sqref="Z11">
    <cfRule type="cellIs" priority="810" dxfId="3" operator="notEqual" stopIfTrue="1">
      <formula>M25</formula>
    </cfRule>
    <cfRule type="expression" priority="811" dxfId="2" stopIfTrue="1">
      <formula>$F$4=14</formula>
    </cfRule>
  </conditionalFormatting>
  <conditionalFormatting sqref="AA11">
    <cfRule type="cellIs" priority="812" dxfId="3" operator="notEqual" stopIfTrue="1">
      <formula>L25</formula>
    </cfRule>
    <cfRule type="expression" priority="813" dxfId="2" stopIfTrue="1">
      <formula>$F$4=14</formula>
    </cfRule>
  </conditionalFormatting>
  <conditionalFormatting sqref="X13">
    <cfRule type="cellIs" priority="814" dxfId="3" operator="notEqual" stopIfTrue="1">
      <formula>O23</formula>
    </cfRule>
    <cfRule type="expression" priority="815" dxfId="2" stopIfTrue="1">
      <formula>$F$4=14</formula>
    </cfRule>
  </conditionalFormatting>
  <conditionalFormatting sqref="Y13">
    <cfRule type="cellIs" priority="816" dxfId="3" operator="notEqual" stopIfTrue="1">
      <formula>N23</formula>
    </cfRule>
    <cfRule type="expression" priority="817" dxfId="2" stopIfTrue="1">
      <formula>$F$4=14</formula>
    </cfRule>
  </conditionalFormatting>
  <conditionalFormatting sqref="V15">
    <cfRule type="cellIs" priority="818" dxfId="3" operator="notEqual" stopIfTrue="1">
      <formula>Q21</formula>
    </cfRule>
    <cfRule type="expression" priority="819" dxfId="2" stopIfTrue="1">
      <formula>$F$4=14</formula>
    </cfRule>
  </conditionalFormatting>
  <conditionalFormatting sqref="W15">
    <cfRule type="cellIs" priority="820" dxfId="3" operator="notEqual" stopIfTrue="1">
      <formula>P21</formula>
    </cfRule>
    <cfRule type="expression" priority="821" dxfId="2" stopIfTrue="1">
      <formula>$F$4=14</formula>
    </cfRule>
  </conditionalFormatting>
  <conditionalFormatting sqref="U17">
    <cfRule type="cellIs" priority="822" dxfId="3" operator="notEqual" stopIfTrue="1">
      <formula>R19</formula>
    </cfRule>
    <cfRule type="expression" priority="823" dxfId="2" stopIfTrue="1">
      <formula>$F$4=14</formula>
    </cfRule>
  </conditionalFormatting>
  <conditionalFormatting sqref="N23">
    <cfRule type="cellIs" priority="824" dxfId="3" operator="notEqual" stopIfTrue="1">
      <formula>Y13</formula>
    </cfRule>
    <cfRule type="expression" priority="825" dxfId="2" stopIfTrue="1">
      <formula>$F$4=14</formula>
    </cfRule>
  </conditionalFormatting>
  <conditionalFormatting sqref="O23">
    <cfRule type="cellIs" priority="826" dxfId="3" operator="notEqual" stopIfTrue="1">
      <formula>X13</formula>
    </cfRule>
    <cfRule type="expression" priority="827" dxfId="2" stopIfTrue="1">
      <formula>$F$4=14</formula>
    </cfRule>
  </conditionalFormatting>
  <conditionalFormatting sqref="P21">
    <cfRule type="cellIs" priority="828" dxfId="3" operator="notEqual" stopIfTrue="1">
      <formula>W15</formula>
    </cfRule>
    <cfRule type="expression" priority="829" dxfId="2" stopIfTrue="1">
      <formula>$F$4=14</formula>
    </cfRule>
  </conditionalFormatting>
  <conditionalFormatting sqref="Q21">
    <cfRule type="cellIs" priority="830" dxfId="3" operator="notEqual" stopIfTrue="1">
      <formula>V15</formula>
    </cfRule>
    <cfRule type="expression" priority="831" dxfId="2" stopIfTrue="1">
      <formula>$F$4=14</formula>
    </cfRule>
  </conditionalFormatting>
  <conditionalFormatting sqref="AJ19 AB11">
    <cfRule type="cellIs" priority="832" dxfId="3" operator="notEqual" stopIfTrue="1">
      <formula>M27</formula>
    </cfRule>
    <cfRule type="expression" priority="833" dxfId="2" stopIfTrue="1">
      <formula>$F$4=15</formula>
    </cfRule>
  </conditionalFormatting>
  <conditionalFormatting sqref="AK19 AC11">
    <cfRule type="cellIs" priority="834" dxfId="3" operator="notEqual" stopIfTrue="1">
      <formula>L27</formula>
    </cfRule>
    <cfRule type="expression" priority="835" dxfId="2" stopIfTrue="1">
      <formula>$F$4=15</formula>
    </cfRule>
  </conditionalFormatting>
  <conditionalFormatting sqref="T35 L27">
    <cfRule type="cellIs" priority="836" dxfId="3" operator="notEqual" stopIfTrue="1">
      <formula>AC11</formula>
    </cfRule>
    <cfRule type="expression" priority="837" dxfId="2" stopIfTrue="1">
      <formula>$F$4=15</formula>
    </cfRule>
  </conditionalFormatting>
  <conditionalFormatting sqref="U35 M27">
    <cfRule type="cellIs" priority="838" dxfId="3" operator="notEqual" stopIfTrue="1">
      <formula>AB11</formula>
    </cfRule>
    <cfRule type="expression" priority="839" dxfId="2" stopIfTrue="1">
      <formula>$F$4=15</formula>
    </cfRule>
  </conditionalFormatting>
  <conditionalFormatting sqref="V17">
    <cfRule type="cellIs" priority="840" dxfId="3" operator="notEqual" stopIfTrue="1">
      <formula>S21</formula>
    </cfRule>
    <cfRule type="expression" priority="841" dxfId="2" stopIfTrue="1">
      <formula>$F$4=15</formula>
    </cfRule>
  </conditionalFormatting>
  <conditionalFormatting sqref="W17">
    <cfRule type="cellIs" priority="842" dxfId="3" operator="notEqual" stopIfTrue="1">
      <formula>R21</formula>
    </cfRule>
    <cfRule type="expression" priority="843" dxfId="2" stopIfTrue="1">
      <formula>$F$4=15</formula>
    </cfRule>
  </conditionalFormatting>
  <conditionalFormatting sqref="R21">
    <cfRule type="cellIs" priority="844" dxfId="3" operator="notEqual" stopIfTrue="1">
      <formula>W17</formula>
    </cfRule>
    <cfRule type="expression" priority="845" dxfId="2" stopIfTrue="1">
      <formula>$F$4=15</formula>
    </cfRule>
  </conditionalFormatting>
  <conditionalFormatting sqref="S21">
    <cfRule type="cellIs" priority="846" dxfId="3" operator="notEqual" stopIfTrue="1">
      <formula>V17</formula>
    </cfRule>
    <cfRule type="expression" priority="847" dxfId="2" stopIfTrue="1">
      <formula>$F$4=15</formula>
    </cfRule>
  </conditionalFormatting>
  <conditionalFormatting sqref="X15">
    <cfRule type="cellIs" priority="848" dxfId="3" operator="notEqual" stopIfTrue="1">
      <formula>Q23</formula>
    </cfRule>
    <cfRule type="expression" priority="849" dxfId="2" stopIfTrue="1">
      <formula>$F$4=15</formula>
    </cfRule>
  </conditionalFormatting>
  <conditionalFormatting sqref="Y15">
    <cfRule type="cellIs" priority="850" dxfId="3" operator="notEqual" stopIfTrue="1">
      <formula>P23</formula>
    </cfRule>
    <cfRule type="expression" priority="851" dxfId="2" stopIfTrue="1">
      <formula>$F$4=15</formula>
    </cfRule>
  </conditionalFormatting>
  <conditionalFormatting sqref="P23">
    <cfRule type="cellIs" priority="852" dxfId="3" operator="notEqual" stopIfTrue="1">
      <formula>Y15</formula>
    </cfRule>
    <cfRule type="expression" priority="853" dxfId="2" stopIfTrue="1">
      <formula>$F$4=15</formula>
    </cfRule>
  </conditionalFormatting>
  <conditionalFormatting sqref="Q23">
    <cfRule type="cellIs" priority="854" dxfId="3" operator="notEqual" stopIfTrue="1">
      <formula>X15</formula>
    </cfRule>
    <cfRule type="expression" priority="855" dxfId="2" stopIfTrue="1">
      <formula>$F$4=15</formula>
    </cfRule>
  </conditionalFormatting>
  <conditionalFormatting sqref="Z13">
    <cfRule type="cellIs" priority="856" dxfId="3" operator="notEqual" stopIfTrue="1">
      <formula>O25</formula>
    </cfRule>
    <cfRule type="expression" priority="857" dxfId="2" stopIfTrue="1">
      <formula>$F$4=15</formula>
    </cfRule>
  </conditionalFormatting>
  <conditionalFormatting sqref="AA13">
    <cfRule type="cellIs" priority="858" dxfId="3" operator="notEqual" stopIfTrue="1">
      <formula>N25</formula>
    </cfRule>
    <cfRule type="expression" priority="859" dxfId="2" stopIfTrue="1">
      <formula>$F$4=15</formula>
    </cfRule>
  </conditionalFormatting>
  <conditionalFormatting sqref="N25">
    <cfRule type="cellIs" priority="860" dxfId="3" operator="notEqual" stopIfTrue="1">
      <formula>AA13</formula>
    </cfRule>
    <cfRule type="expression" priority="861" dxfId="2" stopIfTrue="1">
      <formula>$F$4=15</formula>
    </cfRule>
  </conditionalFormatting>
  <conditionalFormatting sqref="O25">
    <cfRule type="cellIs" priority="862" dxfId="3" operator="notEqual" stopIfTrue="1">
      <formula>Z13</formula>
    </cfRule>
    <cfRule type="expression" priority="863" dxfId="2" stopIfTrue="1">
      <formula>$F$4=15</formula>
    </cfRule>
  </conditionalFormatting>
  <conditionalFormatting sqref="AD9">
    <cfRule type="cellIs" priority="864" dxfId="3" operator="notEqual" stopIfTrue="1">
      <formula>K29</formula>
    </cfRule>
    <cfRule type="expression" priority="865" dxfId="2" stopIfTrue="1">
      <formula>$F$4=15</formula>
    </cfRule>
  </conditionalFormatting>
  <conditionalFormatting sqref="AE9">
    <cfRule type="cellIs" priority="866" dxfId="3" operator="notEqual" stopIfTrue="1">
      <formula>J29</formula>
    </cfRule>
    <cfRule type="expression" priority="867" dxfId="2" stopIfTrue="1">
      <formula>$F$4=15</formula>
    </cfRule>
  </conditionalFormatting>
  <conditionalFormatting sqref="J29">
    <cfRule type="cellIs" priority="868" dxfId="3" operator="notEqual" stopIfTrue="1">
      <formula>AE9</formula>
    </cfRule>
    <cfRule type="expression" priority="869" dxfId="2" stopIfTrue="1">
      <formula>$F$4=15</formula>
    </cfRule>
  </conditionalFormatting>
  <conditionalFormatting sqref="K29">
    <cfRule type="cellIs" priority="870" dxfId="3" operator="notEqual" stopIfTrue="1">
      <formula>AD9</formula>
    </cfRule>
    <cfRule type="expression" priority="871" dxfId="2" stopIfTrue="1">
      <formula>$F$4=15</formula>
    </cfRule>
  </conditionalFormatting>
  <conditionalFormatting sqref="AF7">
    <cfRule type="cellIs" priority="872" dxfId="3" operator="notEqual" stopIfTrue="1">
      <formula>I31</formula>
    </cfRule>
    <cfRule type="expression" priority="873" dxfId="2" stopIfTrue="1">
      <formula>$F$4=15</formula>
    </cfRule>
  </conditionalFormatting>
  <conditionalFormatting sqref="AG7">
    <cfRule type="cellIs" priority="874" dxfId="3" operator="notEqual" stopIfTrue="1">
      <formula>H31</formula>
    </cfRule>
    <cfRule type="expression" priority="875" dxfId="2" stopIfTrue="1">
      <formula>$F$4=15</formula>
    </cfRule>
  </conditionalFormatting>
  <conditionalFormatting sqref="AH5">
    <cfRule type="cellIs" priority="876" dxfId="3" operator="notEqual" stopIfTrue="1">
      <formula>G33</formula>
    </cfRule>
    <cfRule type="expression" priority="877" dxfId="2" stopIfTrue="1">
      <formula>$F$4=15</formula>
    </cfRule>
  </conditionalFormatting>
  <conditionalFormatting sqref="AI5">
    <cfRule type="cellIs" priority="878" dxfId="3" operator="notEqual" stopIfTrue="1">
      <formula>F$33</formula>
    </cfRule>
    <cfRule type="expression" priority="879" dxfId="2" stopIfTrue="1">
      <formula>$F$4=15</formula>
    </cfRule>
  </conditionalFormatting>
  <conditionalFormatting sqref="H31">
    <cfRule type="cellIs" priority="880" dxfId="3" operator="notEqual" stopIfTrue="1">
      <formula>AG7</formula>
    </cfRule>
    <cfRule type="expression" priority="881" dxfId="2" stopIfTrue="1">
      <formula>$F$4=15</formula>
    </cfRule>
  </conditionalFormatting>
  <conditionalFormatting sqref="I31">
    <cfRule type="cellIs" priority="882" dxfId="3" operator="notEqual" stopIfTrue="1">
      <formula>AF7</formula>
    </cfRule>
    <cfRule type="expression" priority="883" dxfId="2" stopIfTrue="1">
      <formula>$F$4=15</formula>
    </cfRule>
  </conditionalFormatting>
  <conditionalFormatting sqref="F33">
    <cfRule type="cellIs" priority="884" dxfId="3" operator="notEqual" stopIfTrue="1">
      <formula>AI5</formula>
    </cfRule>
    <cfRule type="expression" priority="885" dxfId="2" stopIfTrue="1">
      <formula>$F$4=15</formula>
    </cfRule>
  </conditionalFormatting>
  <conditionalFormatting sqref="G33">
    <cfRule type="cellIs" priority="886" dxfId="3" operator="notEqual" stopIfTrue="1">
      <formula>AH5</formula>
    </cfRule>
    <cfRule type="expression" priority="887" dxfId="2" stopIfTrue="1">
      <formula>$F$4=15</formula>
    </cfRule>
  </conditionalFormatting>
  <conditionalFormatting sqref="G7">
    <cfRule type="cellIs" priority="888" dxfId="3" operator="notEqual" stopIfTrue="1">
      <formula>$H$5</formula>
    </cfRule>
    <cfRule type="expression" priority="889" dxfId="2" stopIfTrue="1">
      <formula>$F$4=2</formula>
    </cfRule>
  </conditionalFormatting>
  <conditionalFormatting sqref="F15">
    <cfRule type="cellIs" priority="890" dxfId="3" operator="notEqual" stopIfTrue="1">
      <formula>$Q$5</formula>
    </cfRule>
    <cfRule type="expression" priority="891" dxfId="2" stopIfTrue="1">
      <formula>$F$4=6</formula>
    </cfRule>
  </conditionalFormatting>
  <conditionalFormatting sqref="G15">
    <cfRule type="cellIs" priority="892" dxfId="3" operator="notEqual" stopIfTrue="1">
      <formula>$P$5</formula>
    </cfRule>
    <cfRule type="expression" priority="893" dxfId="2" stopIfTrue="1">
      <formula>$F$4=6</formula>
    </cfRule>
  </conditionalFormatting>
  <conditionalFormatting sqref="F19">
    <cfRule type="cellIs" priority="894" dxfId="3" operator="notEqual" stopIfTrue="1">
      <formula>$U$5</formula>
    </cfRule>
    <cfRule type="expression" priority="895" dxfId="2" stopIfTrue="1">
      <formula>$F$4=8</formula>
    </cfRule>
  </conditionalFormatting>
  <conditionalFormatting sqref="G23">
    <cfRule type="cellIs" priority="896" dxfId="3" operator="notEqual" stopIfTrue="1">
      <formula>$X$5</formula>
    </cfRule>
    <cfRule type="expression" priority="897" dxfId="2" stopIfTrue="1">
      <formula>$F$4=10</formula>
    </cfRule>
  </conditionalFormatting>
  <conditionalFormatting sqref="F27">
    <cfRule type="cellIs" priority="898" dxfId="3" operator="notEqual" stopIfTrue="1">
      <formula>$AC$5</formula>
    </cfRule>
    <cfRule type="expression" priority="899" dxfId="2" stopIfTrue="1">
      <formula>$F$4=12</formula>
    </cfRule>
  </conditionalFormatting>
  <conditionalFormatting sqref="G27">
    <cfRule type="cellIs" priority="900" dxfId="3" operator="notEqual" stopIfTrue="1">
      <formula>$AB$5</formula>
    </cfRule>
    <cfRule type="expression" priority="901" dxfId="2" stopIfTrue="1">
      <formula>$F$4=12</formula>
    </cfRule>
  </conditionalFormatting>
  <conditionalFormatting sqref="H25">
    <cfRule type="cellIs" priority="902" dxfId="3" operator="notEqual" stopIfTrue="1">
      <formula>$AA$7</formula>
    </cfRule>
    <cfRule type="expression" priority="903" dxfId="2" stopIfTrue="1">
      <formula>$F$4=12</formula>
    </cfRule>
  </conditionalFormatting>
  <conditionalFormatting sqref="I25">
    <cfRule type="cellIs" priority="904" dxfId="3" operator="notEqual" stopIfTrue="1">
      <formula>$Z$7</formula>
    </cfRule>
    <cfRule type="expression" priority="905" dxfId="2" stopIfTrue="1">
      <formula>$F$4=12</formula>
    </cfRule>
  </conditionalFormatting>
  <conditionalFormatting sqref="AL4:AL35">
    <cfRule type="cellIs" priority="906" dxfId="1" operator="equal" stopIfTrue="1">
      <formula>$AQ$1</formula>
    </cfRule>
    <cfRule type="cellIs" priority="907" dxfId="0" operator="greaterThan" stopIfTrue="1">
      <formula>$AQ$2</formula>
    </cfRule>
  </conditionalFormatting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1"/>
  <sheetViews>
    <sheetView zoomScale="75" zoomScaleNormal="75" workbookViewId="0" topLeftCell="A199">
      <selection activeCell="Z9" sqref="Z9"/>
    </sheetView>
  </sheetViews>
  <sheetFormatPr defaultColWidth="9.140625" defaultRowHeight="12.75"/>
  <cols>
    <col min="1" max="1" width="2.00390625" style="10" customWidth="1"/>
    <col min="2" max="2" width="12.00390625" style="0" customWidth="1"/>
    <col min="3" max="3" width="4.57421875" style="0" customWidth="1"/>
    <col min="4" max="4" width="11.8515625" style="0" customWidth="1"/>
    <col min="5" max="5" width="2.00390625" style="14" customWidth="1"/>
    <col min="6" max="6" width="2.00390625" style="10" customWidth="1"/>
    <col min="7" max="7" width="13.7109375" style="0" customWidth="1"/>
    <col min="8" max="8" width="4.57421875" style="0" customWidth="1"/>
    <col min="9" max="9" width="12.7109375" style="0" customWidth="1"/>
    <col min="10" max="11" width="2.00390625" style="10" customWidth="1"/>
    <col min="12" max="12" width="13.7109375" style="0" customWidth="1"/>
    <col min="13" max="13" width="4.57421875" style="0" customWidth="1"/>
    <col min="14" max="14" width="11.28125" style="0" customWidth="1"/>
    <col min="15" max="15" width="2.00390625" style="14" customWidth="1"/>
    <col min="16" max="16" width="2.00390625" style="10" customWidth="1"/>
    <col min="17" max="17" width="13.7109375" style="0" customWidth="1"/>
    <col min="18" max="18" width="4.57421875" style="0" customWidth="1"/>
    <col min="19" max="19" width="13.7109375" style="0" customWidth="1"/>
    <col min="20" max="20" width="2.00390625" style="10" customWidth="1"/>
    <col min="21" max="21" width="13.7109375" style="0" customWidth="1"/>
  </cols>
  <sheetData>
    <row r="1" spans="1:20" ht="18.75" customHeight="1">
      <c r="A1" s="1"/>
      <c r="B1" s="73" t="str">
        <f>Sheet1!$AT$1</f>
        <v>Kuldigas 10 pasvaldibas</v>
      </c>
      <c r="C1" s="73"/>
      <c r="D1" s="73"/>
      <c r="E1" s="11"/>
      <c r="F1" s="7"/>
      <c r="G1" s="73" t="str">
        <f>Sheet1!$AT$1</f>
        <v>Kuldigas 10 pasvaldibas</v>
      </c>
      <c r="H1" s="73"/>
      <c r="I1" s="73"/>
      <c r="J1" s="15"/>
      <c r="K1" s="7"/>
      <c r="L1" s="73" t="str">
        <f>Sheet1!$AT$1</f>
        <v>Kuldigas 10 pasvaldibas</v>
      </c>
      <c r="M1" s="73"/>
      <c r="N1" s="73"/>
      <c r="O1" s="11"/>
      <c r="P1" s="7"/>
      <c r="Q1" s="73" t="str">
        <f>Sheet1!$AT$1</f>
        <v>Kuldigas 10 pasvaldibas</v>
      </c>
      <c r="R1" s="73"/>
      <c r="S1" s="73"/>
      <c r="T1" s="15"/>
    </row>
    <row r="2" spans="1:20" ht="18" customHeight="1">
      <c r="A2" s="8"/>
      <c r="B2" s="72" t="s">
        <v>1</v>
      </c>
      <c r="C2" s="72"/>
      <c r="D2" s="72"/>
      <c r="E2" s="12"/>
      <c r="F2" s="8"/>
      <c r="G2" s="72" t="s">
        <v>1</v>
      </c>
      <c r="H2" s="72"/>
      <c r="I2" s="72"/>
      <c r="J2" s="16"/>
      <c r="K2" s="8"/>
      <c r="L2" s="72" t="s">
        <v>1</v>
      </c>
      <c r="M2" s="72"/>
      <c r="N2" s="72"/>
      <c r="O2" s="12"/>
      <c r="P2" s="8"/>
      <c r="Q2" s="72" t="s">
        <v>1</v>
      </c>
      <c r="R2" s="72"/>
      <c r="S2" s="72"/>
      <c r="T2" s="16"/>
    </row>
    <row r="3" spans="1:20" ht="12.75" customHeight="1">
      <c r="A3" s="8"/>
      <c r="B3" s="33">
        <v>1</v>
      </c>
      <c r="C3" s="2"/>
      <c r="D3" s="2">
        <v>16</v>
      </c>
      <c r="E3" s="12"/>
      <c r="F3" s="8"/>
      <c r="G3" s="33">
        <v>2</v>
      </c>
      <c r="H3" s="2"/>
      <c r="I3" s="2">
        <v>15</v>
      </c>
      <c r="J3" s="16"/>
      <c r="K3" s="8"/>
      <c r="L3" s="33">
        <v>3</v>
      </c>
      <c r="M3" s="2"/>
      <c r="N3" s="2">
        <v>14</v>
      </c>
      <c r="O3" s="12"/>
      <c r="P3" s="8"/>
      <c r="Q3" s="33">
        <v>4</v>
      </c>
      <c r="R3" s="2"/>
      <c r="S3" s="2">
        <v>13</v>
      </c>
      <c r="T3" s="16"/>
    </row>
    <row r="4" spans="1:20" s="3" customFormat="1" ht="32.25" customHeight="1" thickBot="1">
      <c r="A4" s="34"/>
      <c r="B4" s="34" t="str">
        <f>Sheet1!B4</f>
        <v>Jancis Modris</v>
      </c>
      <c r="C4" s="35"/>
      <c r="D4" s="34" t="str">
        <f>Sheet1!B34</f>
        <v>Rudziks Ričards</v>
      </c>
      <c r="E4" s="34"/>
      <c r="F4" s="34"/>
      <c r="G4" s="34" t="str">
        <f>Sheet1!B6</f>
        <v>Kārklins Edgars</v>
      </c>
      <c r="H4" s="35"/>
      <c r="I4" s="34" t="str">
        <f>Sheet1!B32</f>
        <v>Zakis Mareks</v>
      </c>
      <c r="J4" s="34"/>
      <c r="K4" s="34"/>
      <c r="L4" s="34" t="str">
        <f>Sheet1!B8</f>
        <v>Bikse Māris</v>
      </c>
      <c r="M4" s="35"/>
      <c r="N4" s="34" t="str">
        <f>Sheet1!B30</f>
        <v>Šerbuks Dainis</v>
      </c>
      <c r="O4" s="34"/>
      <c r="P4" s="34"/>
      <c r="Q4" s="34" t="str">
        <f>Sheet1!B10</f>
        <v>Zuns Ilmars</v>
      </c>
      <c r="R4" s="35"/>
      <c r="S4" s="34" t="str">
        <f>Sheet1!B28</f>
        <v>Bajars Edgars</v>
      </c>
      <c r="T4" s="36"/>
    </row>
    <row r="5" spans="1:20" ht="4.5" customHeight="1">
      <c r="A5" s="8"/>
      <c r="B5" s="2"/>
      <c r="C5" s="2"/>
      <c r="D5" s="2"/>
      <c r="E5" s="12"/>
      <c r="F5" s="8"/>
      <c r="G5" s="2"/>
      <c r="H5" s="2"/>
      <c r="I5" s="2"/>
      <c r="J5" s="16"/>
      <c r="K5" s="8"/>
      <c r="L5" s="2"/>
      <c r="M5" s="2"/>
      <c r="N5" s="2"/>
      <c r="O5" s="12"/>
      <c r="P5" s="8"/>
      <c r="Q5" s="2"/>
      <c r="R5" s="2"/>
      <c r="S5" s="2"/>
      <c r="T5" s="16"/>
    </row>
    <row r="6" spans="1:20" ht="24" customHeight="1">
      <c r="A6" s="8"/>
      <c r="B6" s="4" t="s">
        <v>0</v>
      </c>
      <c r="C6" s="5">
        <v>1</v>
      </c>
      <c r="D6" s="4"/>
      <c r="E6" s="12"/>
      <c r="F6" s="8"/>
      <c r="G6" s="4" t="s">
        <v>0</v>
      </c>
      <c r="H6" s="5">
        <v>1</v>
      </c>
      <c r="I6" s="4"/>
      <c r="J6" s="16"/>
      <c r="K6" s="8"/>
      <c r="L6" s="4" t="s">
        <v>0</v>
      </c>
      <c r="M6" s="5">
        <v>1</v>
      </c>
      <c r="N6" s="4"/>
      <c r="O6" s="12"/>
      <c r="P6" s="8"/>
      <c r="Q6" s="4" t="s">
        <v>0</v>
      </c>
      <c r="R6" s="5">
        <v>1</v>
      </c>
      <c r="S6" s="4"/>
      <c r="T6" s="16"/>
    </row>
    <row r="7" spans="1:20" ht="24" customHeight="1">
      <c r="A7" s="8"/>
      <c r="B7" s="4"/>
      <c r="C7" s="5">
        <v>2</v>
      </c>
      <c r="D7" s="4" t="s">
        <v>0</v>
      </c>
      <c r="E7" s="12"/>
      <c r="F7" s="8"/>
      <c r="G7" s="4"/>
      <c r="H7" s="5">
        <v>2</v>
      </c>
      <c r="I7" s="4" t="s">
        <v>0</v>
      </c>
      <c r="J7" s="16"/>
      <c r="K7" s="8"/>
      <c r="L7" s="4"/>
      <c r="M7" s="5">
        <v>2</v>
      </c>
      <c r="N7" s="4" t="s">
        <v>0</v>
      </c>
      <c r="O7" s="12"/>
      <c r="P7" s="8"/>
      <c r="Q7" s="4"/>
      <c r="R7" s="5">
        <v>2</v>
      </c>
      <c r="S7" s="4" t="s">
        <v>0</v>
      </c>
      <c r="T7" s="16"/>
    </row>
    <row r="8" spans="1:20" ht="24" customHeight="1">
      <c r="A8" s="8"/>
      <c r="B8" s="4" t="s">
        <v>0</v>
      </c>
      <c r="C8" s="5">
        <v>3</v>
      </c>
      <c r="D8" s="4"/>
      <c r="E8" s="12"/>
      <c r="F8" s="8"/>
      <c r="G8" s="4" t="s">
        <v>0</v>
      </c>
      <c r="H8" s="5">
        <v>3</v>
      </c>
      <c r="I8" s="4"/>
      <c r="J8" s="16"/>
      <c r="K8" s="8"/>
      <c r="L8" s="4" t="s">
        <v>0</v>
      </c>
      <c r="M8" s="5">
        <v>3</v>
      </c>
      <c r="N8" s="4"/>
      <c r="O8" s="12"/>
      <c r="P8" s="8"/>
      <c r="Q8" s="4" t="s">
        <v>0</v>
      </c>
      <c r="R8" s="5">
        <v>3</v>
      </c>
      <c r="S8" s="4"/>
      <c r="T8" s="16"/>
    </row>
    <row r="9" spans="1:20" ht="24" customHeight="1">
      <c r="A9" s="8"/>
      <c r="B9" s="4"/>
      <c r="C9" s="5">
        <v>4</v>
      </c>
      <c r="D9" s="4" t="s">
        <v>0</v>
      </c>
      <c r="E9" s="12"/>
      <c r="F9" s="8"/>
      <c r="G9" s="4"/>
      <c r="H9" s="5">
        <v>4</v>
      </c>
      <c r="I9" s="4" t="s">
        <v>0</v>
      </c>
      <c r="J9" s="16"/>
      <c r="K9" s="8"/>
      <c r="L9" s="4"/>
      <c r="M9" s="5">
        <v>4</v>
      </c>
      <c r="N9" s="4" t="s">
        <v>0</v>
      </c>
      <c r="O9" s="12"/>
      <c r="P9" s="8"/>
      <c r="Q9" s="4"/>
      <c r="R9" s="5">
        <v>4</v>
      </c>
      <c r="S9" s="4" t="s">
        <v>0</v>
      </c>
      <c r="T9" s="16"/>
    </row>
    <row r="10" spans="1:20" ht="24" customHeight="1">
      <c r="A10" s="8"/>
      <c r="B10" s="4" t="s">
        <v>0</v>
      </c>
      <c r="C10" s="5">
        <v>5</v>
      </c>
      <c r="D10" s="4"/>
      <c r="E10" s="12"/>
      <c r="F10" s="8"/>
      <c r="G10" s="4" t="s">
        <v>0</v>
      </c>
      <c r="H10" s="5">
        <v>5</v>
      </c>
      <c r="I10" s="4"/>
      <c r="J10" s="16"/>
      <c r="K10" s="8"/>
      <c r="L10" s="4" t="s">
        <v>0</v>
      </c>
      <c r="M10" s="5">
        <v>5</v>
      </c>
      <c r="N10" s="4"/>
      <c r="O10" s="12"/>
      <c r="P10" s="8"/>
      <c r="Q10" s="4" t="s">
        <v>0</v>
      </c>
      <c r="R10" s="5">
        <v>5</v>
      </c>
      <c r="S10" s="4"/>
      <c r="T10" s="16"/>
    </row>
    <row r="11" spans="1:20" ht="24" customHeight="1">
      <c r="A11" s="8"/>
      <c r="B11" s="4"/>
      <c r="C11" s="5">
        <v>6</v>
      </c>
      <c r="D11" s="4" t="s">
        <v>0</v>
      </c>
      <c r="E11" s="12"/>
      <c r="F11" s="8"/>
      <c r="G11" s="4"/>
      <c r="H11" s="5">
        <v>6</v>
      </c>
      <c r="I11" s="4" t="s">
        <v>0</v>
      </c>
      <c r="J11" s="16"/>
      <c r="K11" s="8"/>
      <c r="L11" s="4"/>
      <c r="M11" s="5">
        <v>6</v>
      </c>
      <c r="N11" s="4" t="s">
        <v>0</v>
      </c>
      <c r="O11" s="12"/>
      <c r="P11" s="8"/>
      <c r="Q11" s="4"/>
      <c r="R11" s="5">
        <v>6</v>
      </c>
      <c r="S11" s="4" t="s">
        <v>0</v>
      </c>
      <c r="T11" s="16"/>
    </row>
    <row r="12" spans="1:20" ht="24" customHeight="1">
      <c r="A12" s="8"/>
      <c r="B12" s="4"/>
      <c r="C12" s="5"/>
      <c r="D12" s="4"/>
      <c r="E12" s="12"/>
      <c r="F12" s="8"/>
      <c r="G12" s="4"/>
      <c r="H12" s="5"/>
      <c r="I12" s="4"/>
      <c r="J12" s="16"/>
      <c r="K12" s="8"/>
      <c r="L12" s="4"/>
      <c r="M12" s="5"/>
      <c r="N12" s="4"/>
      <c r="O12" s="12"/>
      <c r="P12" s="8"/>
      <c r="Q12" s="4"/>
      <c r="R12" s="5"/>
      <c r="S12" s="4"/>
      <c r="T12" s="16"/>
    </row>
    <row r="13" spans="1:20" ht="18">
      <c r="A13" s="8"/>
      <c r="B13" s="2"/>
      <c r="C13" s="2"/>
      <c r="D13" s="2"/>
      <c r="E13" s="12"/>
      <c r="F13" s="8"/>
      <c r="G13" s="2"/>
      <c r="H13" s="2"/>
      <c r="I13" s="2"/>
      <c r="J13" s="16"/>
      <c r="K13" s="8"/>
      <c r="L13" s="2"/>
      <c r="M13" s="2"/>
      <c r="N13" s="2"/>
      <c r="O13" s="12"/>
      <c r="P13" s="8"/>
      <c r="Q13" s="2"/>
      <c r="R13" s="2"/>
      <c r="S13" s="2"/>
      <c r="T13" s="16"/>
    </row>
    <row r="14" spans="1:20" ht="18">
      <c r="A14" s="9"/>
      <c r="B14" s="6"/>
      <c r="C14" s="6"/>
      <c r="D14" s="6"/>
      <c r="E14" s="13"/>
      <c r="F14" s="9"/>
      <c r="G14" s="6"/>
      <c r="H14" s="6"/>
      <c r="I14" s="6"/>
      <c r="J14" s="17"/>
      <c r="K14" s="9"/>
      <c r="L14" s="6"/>
      <c r="M14" s="6"/>
      <c r="N14" s="6"/>
      <c r="O14" s="13"/>
      <c r="P14" s="9"/>
      <c r="Q14" s="6"/>
      <c r="R14" s="6"/>
      <c r="S14" s="6"/>
      <c r="T14" s="17"/>
    </row>
    <row r="15" spans="1:20" ht="18.75" customHeight="1">
      <c r="A15" s="1"/>
      <c r="B15" s="73" t="str">
        <f>Sheet1!$AT$1</f>
        <v>Kuldigas 10 pasvaldibas</v>
      </c>
      <c r="C15" s="73"/>
      <c r="D15" s="73"/>
      <c r="E15" s="11"/>
      <c r="F15" s="7"/>
      <c r="G15" s="73" t="str">
        <f>Sheet1!$AT$1</f>
        <v>Kuldigas 10 pasvaldibas</v>
      </c>
      <c r="H15" s="73"/>
      <c r="I15" s="73"/>
      <c r="J15" s="15"/>
      <c r="K15" s="7"/>
      <c r="L15" s="73" t="str">
        <f>Sheet1!$AT$1</f>
        <v>Kuldigas 10 pasvaldibas</v>
      </c>
      <c r="M15" s="73"/>
      <c r="N15" s="73"/>
      <c r="O15" s="11"/>
      <c r="P15" s="7"/>
      <c r="Q15" s="73" t="str">
        <f>Sheet1!$AT$1</f>
        <v>Kuldigas 10 pasvaldibas</v>
      </c>
      <c r="R15" s="73"/>
      <c r="S15" s="73"/>
      <c r="T15" s="15"/>
    </row>
    <row r="16" spans="1:20" ht="18" customHeight="1">
      <c r="A16" s="8"/>
      <c r="B16" s="72" t="s">
        <v>1</v>
      </c>
      <c r="C16" s="72"/>
      <c r="D16" s="72"/>
      <c r="E16" s="12"/>
      <c r="F16" s="8"/>
      <c r="G16" s="72" t="s">
        <v>1</v>
      </c>
      <c r="H16" s="72"/>
      <c r="I16" s="72"/>
      <c r="J16" s="16"/>
      <c r="K16" s="8"/>
      <c r="L16" s="72" t="s">
        <v>1</v>
      </c>
      <c r="M16" s="72"/>
      <c r="N16" s="72"/>
      <c r="O16" s="12"/>
      <c r="P16" s="8"/>
      <c r="Q16" s="72" t="s">
        <v>1</v>
      </c>
      <c r="R16" s="72"/>
      <c r="S16" s="72"/>
      <c r="T16" s="16"/>
    </row>
    <row r="17" spans="1:20" ht="12.75" customHeight="1">
      <c r="A17" s="8"/>
      <c r="B17" s="33">
        <v>5</v>
      </c>
      <c r="C17" s="2"/>
      <c r="D17" s="2">
        <v>12</v>
      </c>
      <c r="E17" s="12"/>
      <c r="F17" s="8"/>
      <c r="G17" s="33">
        <v>6</v>
      </c>
      <c r="H17" s="2"/>
      <c r="I17" s="2">
        <v>11</v>
      </c>
      <c r="J17" s="16"/>
      <c r="K17" s="8"/>
      <c r="L17" s="33">
        <v>7</v>
      </c>
      <c r="M17" s="2"/>
      <c r="N17" s="2">
        <v>10</v>
      </c>
      <c r="O17" s="12"/>
      <c r="P17" s="8"/>
      <c r="Q17" s="33">
        <v>8</v>
      </c>
      <c r="R17" s="2"/>
      <c r="S17" s="2">
        <v>9</v>
      </c>
      <c r="T17" s="16"/>
    </row>
    <row r="18" spans="1:20" s="3" customFormat="1" ht="32.25" customHeight="1" thickBot="1">
      <c r="A18" s="34"/>
      <c r="B18" s="34" t="str">
        <f>Sheet1!B12</f>
        <v>Vilks Davis</v>
      </c>
      <c r="C18" s="35"/>
      <c r="D18" s="34" t="str">
        <f>Sheet1!B26</f>
        <v>Ulmkalns Laimonis</v>
      </c>
      <c r="E18" s="34"/>
      <c r="F18" s="34"/>
      <c r="G18" s="34" t="str">
        <f>Sheet1!B14</f>
        <v>Birznieks Edvīns</v>
      </c>
      <c r="H18" s="35"/>
      <c r="I18" s="34" t="str">
        <f>Sheet1!B24</f>
        <v>Pudins Viesturs</v>
      </c>
      <c r="J18" s="34"/>
      <c r="K18" s="34"/>
      <c r="L18" s="34" t="str">
        <f>Sheet1!B16</f>
        <v>Kopzars Igors</v>
      </c>
      <c r="M18" s="35"/>
      <c r="N18" s="34" t="str">
        <f>Sheet1!B22</f>
        <v> PatriksTobijs</v>
      </c>
      <c r="O18" s="34"/>
      <c r="P18" s="34"/>
      <c r="Q18" s="34" t="str">
        <f>Sheet1!B18</f>
        <v>Stankus Igors</v>
      </c>
      <c r="R18" s="35"/>
      <c r="S18" s="34" t="str">
        <f>Sheet1!B20</f>
        <v>Gutans Aivars</v>
      </c>
      <c r="T18" s="36"/>
    </row>
    <row r="19" spans="1:20" ht="4.5" customHeight="1">
      <c r="A19" s="8"/>
      <c r="B19" s="2"/>
      <c r="C19" s="2"/>
      <c r="D19" s="2"/>
      <c r="E19" s="12"/>
      <c r="F19" s="8"/>
      <c r="G19" s="2"/>
      <c r="H19" s="2"/>
      <c r="I19" s="2"/>
      <c r="J19" s="16"/>
      <c r="K19" s="8"/>
      <c r="L19" s="2"/>
      <c r="M19" s="2"/>
      <c r="N19" s="2"/>
      <c r="O19" s="12"/>
      <c r="P19" s="8"/>
      <c r="Q19" s="2"/>
      <c r="R19" s="2"/>
      <c r="S19" s="2"/>
      <c r="T19" s="16"/>
    </row>
    <row r="20" spans="1:20" ht="24" customHeight="1">
      <c r="A20" s="8"/>
      <c r="B20" s="4" t="s">
        <v>0</v>
      </c>
      <c r="C20" s="5">
        <v>1</v>
      </c>
      <c r="D20" s="4"/>
      <c r="E20" s="12"/>
      <c r="F20" s="8"/>
      <c r="G20" s="4" t="s">
        <v>0</v>
      </c>
      <c r="H20" s="5">
        <v>1</v>
      </c>
      <c r="I20" s="4"/>
      <c r="J20" s="16"/>
      <c r="K20" s="8"/>
      <c r="L20" s="4" t="s">
        <v>0</v>
      </c>
      <c r="M20" s="5">
        <v>1</v>
      </c>
      <c r="N20" s="4"/>
      <c r="O20" s="12"/>
      <c r="P20" s="8"/>
      <c r="Q20" s="4" t="s">
        <v>0</v>
      </c>
      <c r="R20" s="5">
        <v>1</v>
      </c>
      <c r="S20" s="4"/>
      <c r="T20" s="16"/>
    </row>
    <row r="21" spans="1:20" ht="24" customHeight="1">
      <c r="A21" s="8"/>
      <c r="B21" s="4"/>
      <c r="C21" s="5">
        <v>2</v>
      </c>
      <c r="D21" s="4" t="s">
        <v>0</v>
      </c>
      <c r="E21" s="12"/>
      <c r="F21" s="8"/>
      <c r="G21" s="4"/>
      <c r="H21" s="5">
        <v>2</v>
      </c>
      <c r="I21" s="4" t="s">
        <v>0</v>
      </c>
      <c r="J21" s="16"/>
      <c r="K21" s="8"/>
      <c r="L21" s="4"/>
      <c r="M21" s="5">
        <v>2</v>
      </c>
      <c r="N21" s="4" t="s">
        <v>0</v>
      </c>
      <c r="O21" s="12"/>
      <c r="P21" s="8"/>
      <c r="Q21" s="4"/>
      <c r="R21" s="5">
        <v>2</v>
      </c>
      <c r="S21" s="4" t="s">
        <v>0</v>
      </c>
      <c r="T21" s="16"/>
    </row>
    <row r="22" spans="1:20" ht="24" customHeight="1">
      <c r="A22" s="8"/>
      <c r="B22" s="4" t="s">
        <v>0</v>
      </c>
      <c r="C22" s="5">
        <v>3</v>
      </c>
      <c r="D22" s="4"/>
      <c r="E22" s="12"/>
      <c r="F22" s="8"/>
      <c r="G22" s="4" t="s">
        <v>0</v>
      </c>
      <c r="H22" s="5">
        <v>3</v>
      </c>
      <c r="I22" s="4"/>
      <c r="J22" s="16"/>
      <c r="K22" s="8"/>
      <c r="L22" s="4" t="s">
        <v>0</v>
      </c>
      <c r="M22" s="5">
        <v>3</v>
      </c>
      <c r="N22" s="4"/>
      <c r="O22" s="12"/>
      <c r="P22" s="8"/>
      <c r="Q22" s="4" t="s">
        <v>0</v>
      </c>
      <c r="R22" s="5">
        <v>3</v>
      </c>
      <c r="S22" s="4"/>
      <c r="T22" s="16"/>
    </row>
    <row r="23" spans="1:20" ht="24" customHeight="1">
      <c r="A23" s="8"/>
      <c r="B23" s="4"/>
      <c r="C23" s="5">
        <v>4</v>
      </c>
      <c r="D23" s="4" t="s">
        <v>0</v>
      </c>
      <c r="E23" s="12"/>
      <c r="F23" s="8"/>
      <c r="G23" s="4"/>
      <c r="H23" s="5">
        <v>4</v>
      </c>
      <c r="I23" s="4" t="s">
        <v>0</v>
      </c>
      <c r="J23" s="16"/>
      <c r="K23" s="8"/>
      <c r="L23" s="4"/>
      <c r="M23" s="5">
        <v>4</v>
      </c>
      <c r="N23" s="4" t="s">
        <v>0</v>
      </c>
      <c r="O23" s="12"/>
      <c r="P23" s="8"/>
      <c r="Q23" s="4"/>
      <c r="R23" s="5">
        <v>4</v>
      </c>
      <c r="S23" s="4" t="s">
        <v>0</v>
      </c>
      <c r="T23" s="16"/>
    </row>
    <row r="24" spans="1:20" ht="24" customHeight="1">
      <c r="A24" s="8"/>
      <c r="B24" s="4" t="s">
        <v>0</v>
      </c>
      <c r="C24" s="5">
        <v>5</v>
      </c>
      <c r="D24" s="4"/>
      <c r="E24" s="12"/>
      <c r="F24" s="8"/>
      <c r="G24" s="4" t="s">
        <v>0</v>
      </c>
      <c r="H24" s="5">
        <v>5</v>
      </c>
      <c r="I24" s="4"/>
      <c r="J24" s="16"/>
      <c r="K24" s="8"/>
      <c r="L24" s="4" t="s">
        <v>0</v>
      </c>
      <c r="M24" s="5">
        <v>5</v>
      </c>
      <c r="N24" s="4"/>
      <c r="O24" s="12"/>
      <c r="P24" s="8"/>
      <c r="Q24" s="4" t="s">
        <v>0</v>
      </c>
      <c r="R24" s="5">
        <v>5</v>
      </c>
      <c r="S24" s="4"/>
      <c r="T24" s="16"/>
    </row>
    <row r="25" spans="1:20" ht="24" customHeight="1">
      <c r="A25" s="8"/>
      <c r="B25" s="4"/>
      <c r="C25" s="5">
        <v>6</v>
      </c>
      <c r="D25" s="4" t="s">
        <v>0</v>
      </c>
      <c r="E25" s="12"/>
      <c r="F25" s="8"/>
      <c r="G25" s="4"/>
      <c r="H25" s="5">
        <v>6</v>
      </c>
      <c r="I25" s="4" t="s">
        <v>0</v>
      </c>
      <c r="J25" s="16"/>
      <c r="K25" s="8"/>
      <c r="L25" s="4"/>
      <c r="M25" s="5">
        <v>6</v>
      </c>
      <c r="N25" s="4" t="s">
        <v>0</v>
      </c>
      <c r="O25" s="12"/>
      <c r="P25" s="8"/>
      <c r="Q25" s="4"/>
      <c r="R25" s="5">
        <v>6</v>
      </c>
      <c r="S25" s="4" t="s">
        <v>0</v>
      </c>
      <c r="T25" s="16"/>
    </row>
    <row r="26" spans="1:20" ht="24" customHeight="1">
      <c r="A26" s="8"/>
      <c r="B26" s="4"/>
      <c r="C26" s="5"/>
      <c r="D26" s="4"/>
      <c r="E26" s="12"/>
      <c r="F26" s="8"/>
      <c r="G26" s="4"/>
      <c r="H26" s="5"/>
      <c r="I26" s="4"/>
      <c r="J26" s="16"/>
      <c r="K26" s="8"/>
      <c r="L26" s="4"/>
      <c r="M26" s="5"/>
      <c r="N26" s="4"/>
      <c r="O26" s="12"/>
      <c r="P26" s="8"/>
      <c r="Q26" s="4"/>
      <c r="R26" s="5"/>
      <c r="S26" s="4"/>
      <c r="T26" s="16"/>
    </row>
    <row r="27" spans="1:20" ht="18">
      <c r="A27" s="8"/>
      <c r="B27" s="2"/>
      <c r="C27" s="2"/>
      <c r="D27" s="2"/>
      <c r="E27" s="12"/>
      <c r="F27" s="8"/>
      <c r="G27" s="2"/>
      <c r="H27" s="2"/>
      <c r="I27" s="2"/>
      <c r="J27" s="16"/>
      <c r="K27" s="8"/>
      <c r="L27" s="2"/>
      <c r="M27" s="2"/>
      <c r="N27" s="2"/>
      <c r="O27" s="12"/>
      <c r="P27" s="8"/>
      <c r="Q27" s="2"/>
      <c r="R27" s="2"/>
      <c r="S27" s="2"/>
      <c r="T27" s="16"/>
    </row>
    <row r="28" spans="1:20" ht="18">
      <c r="A28" s="9"/>
      <c r="B28" s="6"/>
      <c r="C28" s="6"/>
      <c r="D28" s="6"/>
      <c r="E28" s="13"/>
      <c r="F28" s="9"/>
      <c r="G28" s="6"/>
      <c r="H28" s="6"/>
      <c r="I28" s="6"/>
      <c r="J28" s="17"/>
      <c r="K28" s="9"/>
      <c r="L28" s="6"/>
      <c r="M28" s="6"/>
      <c r="N28" s="6"/>
      <c r="O28" s="13"/>
      <c r="P28" s="9"/>
      <c r="Q28" s="6"/>
      <c r="R28" s="6"/>
      <c r="S28" s="6"/>
      <c r="T28" s="17"/>
    </row>
    <row r="29" spans="1:20" ht="18.75" customHeight="1">
      <c r="A29" s="1"/>
      <c r="B29" s="73" t="str">
        <f>Sheet1!$AT$1</f>
        <v>Kuldigas 10 pasvaldibas</v>
      </c>
      <c r="C29" s="73"/>
      <c r="D29" s="73"/>
      <c r="E29" s="11"/>
      <c r="F29" s="7"/>
      <c r="G29" s="73" t="str">
        <f>Sheet1!$AT$1</f>
        <v>Kuldigas 10 pasvaldibas</v>
      </c>
      <c r="H29" s="73"/>
      <c r="I29" s="73"/>
      <c r="J29" s="15"/>
      <c r="K29" s="7"/>
      <c r="L29" s="73" t="str">
        <f>Sheet1!$AT$1</f>
        <v>Kuldigas 10 pasvaldibas</v>
      </c>
      <c r="M29" s="73"/>
      <c r="N29" s="73"/>
      <c r="O29" s="11"/>
      <c r="P29" s="7"/>
      <c r="Q29" s="73" t="str">
        <f>Sheet1!$AT$1</f>
        <v>Kuldigas 10 pasvaldibas</v>
      </c>
      <c r="R29" s="73"/>
      <c r="S29" s="73"/>
      <c r="T29" s="15"/>
    </row>
    <row r="30" spans="1:20" ht="18" customHeight="1">
      <c r="A30" s="8"/>
      <c r="B30" s="72" t="s">
        <v>2</v>
      </c>
      <c r="C30" s="72"/>
      <c r="D30" s="72"/>
      <c r="E30" s="12"/>
      <c r="F30" s="8"/>
      <c r="G30" s="72" t="s">
        <v>2</v>
      </c>
      <c r="H30" s="72"/>
      <c r="I30" s="72"/>
      <c r="J30" s="16"/>
      <c r="K30" s="8"/>
      <c r="L30" s="72" t="s">
        <v>2</v>
      </c>
      <c r="M30" s="72"/>
      <c r="N30" s="72"/>
      <c r="O30" s="12"/>
      <c r="P30" s="8"/>
      <c r="Q30" s="72" t="s">
        <v>2</v>
      </c>
      <c r="R30" s="72"/>
      <c r="S30" s="72"/>
      <c r="T30" s="16"/>
    </row>
    <row r="31" spans="1:20" ht="12.75" customHeight="1">
      <c r="A31" s="8"/>
      <c r="B31" s="33">
        <v>16</v>
      </c>
      <c r="C31" s="2"/>
      <c r="D31" s="2">
        <v>9</v>
      </c>
      <c r="E31" s="12"/>
      <c r="F31" s="8"/>
      <c r="G31" s="33">
        <v>10</v>
      </c>
      <c r="H31" s="2"/>
      <c r="I31" s="2">
        <v>8</v>
      </c>
      <c r="J31" s="16"/>
      <c r="K31" s="8"/>
      <c r="L31" s="33">
        <v>11</v>
      </c>
      <c r="M31" s="2"/>
      <c r="N31" s="2">
        <v>7</v>
      </c>
      <c r="O31" s="12"/>
      <c r="P31" s="8"/>
      <c r="Q31" s="33">
        <v>12</v>
      </c>
      <c r="R31" s="2"/>
      <c r="S31" s="2">
        <v>6</v>
      </c>
      <c r="T31" s="16"/>
    </row>
    <row r="32" spans="1:20" s="3" customFormat="1" ht="32.25" customHeight="1" thickBot="1">
      <c r="A32" s="34"/>
      <c r="B32" s="34" t="str">
        <f>Sheet1!B34</f>
        <v>Rudziks Ričards</v>
      </c>
      <c r="C32" s="35"/>
      <c r="D32" s="34" t="str">
        <f>Sheet1!B20</f>
        <v>Gutans Aivars</v>
      </c>
      <c r="E32" s="34"/>
      <c r="F32" s="34"/>
      <c r="G32" s="34" t="str">
        <f>Sheet1!B22</f>
        <v> PatriksTobijs</v>
      </c>
      <c r="H32" s="35"/>
      <c r="I32" s="34" t="str">
        <f>Sheet1!B18</f>
        <v>Stankus Igors</v>
      </c>
      <c r="J32" s="34"/>
      <c r="K32" s="34"/>
      <c r="L32" s="34" t="str">
        <f>Sheet1!B24</f>
        <v>Pudins Viesturs</v>
      </c>
      <c r="M32" s="35"/>
      <c r="N32" s="34" t="str">
        <f>Sheet1!B16</f>
        <v>Kopzars Igors</v>
      </c>
      <c r="O32" s="34"/>
      <c r="P32" s="34"/>
      <c r="Q32" s="34" t="str">
        <f>Sheet1!B26</f>
        <v>Ulmkalns Laimonis</v>
      </c>
      <c r="R32" s="35"/>
      <c r="S32" s="34" t="str">
        <f>Sheet1!B14</f>
        <v>Birznieks Edvīns</v>
      </c>
      <c r="T32" s="36"/>
    </row>
    <row r="33" spans="1:20" ht="4.5" customHeight="1">
      <c r="A33" s="8"/>
      <c r="B33" s="2"/>
      <c r="C33" s="2"/>
      <c r="D33" s="2"/>
      <c r="E33" s="12"/>
      <c r="F33" s="8"/>
      <c r="G33" s="2"/>
      <c r="H33" s="2"/>
      <c r="I33" s="2"/>
      <c r="J33" s="16"/>
      <c r="K33" s="8"/>
      <c r="L33" s="2"/>
      <c r="M33" s="2"/>
      <c r="N33" s="2"/>
      <c r="O33" s="12"/>
      <c r="P33" s="8"/>
      <c r="Q33" s="2"/>
      <c r="R33" s="2"/>
      <c r="S33" s="2"/>
      <c r="T33" s="16"/>
    </row>
    <row r="34" spans="1:20" ht="24" customHeight="1">
      <c r="A34" s="8"/>
      <c r="B34" s="4" t="s">
        <v>0</v>
      </c>
      <c r="C34" s="5">
        <v>1</v>
      </c>
      <c r="D34" s="4"/>
      <c r="E34" s="12"/>
      <c r="F34" s="8"/>
      <c r="G34" s="4" t="s">
        <v>0</v>
      </c>
      <c r="H34" s="5">
        <v>1</v>
      </c>
      <c r="I34" s="4"/>
      <c r="J34" s="16"/>
      <c r="K34" s="8"/>
      <c r="L34" s="4" t="s">
        <v>0</v>
      </c>
      <c r="M34" s="5">
        <v>1</v>
      </c>
      <c r="N34" s="4"/>
      <c r="O34" s="12"/>
      <c r="P34" s="8"/>
      <c r="Q34" s="4" t="s">
        <v>0</v>
      </c>
      <c r="R34" s="5">
        <v>1</v>
      </c>
      <c r="S34" s="4"/>
      <c r="T34" s="16"/>
    </row>
    <row r="35" spans="1:20" ht="24" customHeight="1">
      <c r="A35" s="8"/>
      <c r="B35" s="4"/>
      <c r="C35" s="5">
        <v>2</v>
      </c>
      <c r="D35" s="4" t="s">
        <v>0</v>
      </c>
      <c r="E35" s="12"/>
      <c r="F35" s="8"/>
      <c r="G35" s="4"/>
      <c r="H35" s="5">
        <v>2</v>
      </c>
      <c r="I35" s="4" t="s">
        <v>0</v>
      </c>
      <c r="J35" s="16"/>
      <c r="K35" s="8"/>
      <c r="L35" s="4"/>
      <c r="M35" s="5">
        <v>2</v>
      </c>
      <c r="N35" s="4" t="s">
        <v>0</v>
      </c>
      <c r="O35" s="12"/>
      <c r="P35" s="8"/>
      <c r="Q35" s="4"/>
      <c r="R35" s="5">
        <v>2</v>
      </c>
      <c r="S35" s="4" t="s">
        <v>0</v>
      </c>
      <c r="T35" s="16"/>
    </row>
    <row r="36" spans="1:20" ht="24" customHeight="1">
      <c r="A36" s="8"/>
      <c r="B36" s="4" t="s">
        <v>0</v>
      </c>
      <c r="C36" s="5">
        <v>3</v>
      </c>
      <c r="D36" s="4"/>
      <c r="E36" s="12"/>
      <c r="F36" s="8"/>
      <c r="G36" s="4" t="s">
        <v>0</v>
      </c>
      <c r="H36" s="5">
        <v>3</v>
      </c>
      <c r="I36" s="4"/>
      <c r="J36" s="16"/>
      <c r="K36" s="8"/>
      <c r="L36" s="4" t="s">
        <v>0</v>
      </c>
      <c r="M36" s="5">
        <v>3</v>
      </c>
      <c r="N36" s="4"/>
      <c r="O36" s="12"/>
      <c r="P36" s="8"/>
      <c r="Q36" s="4" t="s">
        <v>0</v>
      </c>
      <c r="R36" s="5">
        <v>3</v>
      </c>
      <c r="S36" s="4"/>
      <c r="T36" s="16"/>
    </row>
    <row r="37" spans="1:20" ht="24" customHeight="1">
      <c r="A37" s="8"/>
      <c r="B37" s="4"/>
      <c r="C37" s="5">
        <v>4</v>
      </c>
      <c r="D37" s="4" t="s">
        <v>0</v>
      </c>
      <c r="E37" s="12"/>
      <c r="F37" s="8"/>
      <c r="G37" s="4"/>
      <c r="H37" s="5">
        <v>4</v>
      </c>
      <c r="I37" s="4" t="s">
        <v>0</v>
      </c>
      <c r="J37" s="16"/>
      <c r="K37" s="8"/>
      <c r="L37" s="4"/>
      <c r="M37" s="5">
        <v>4</v>
      </c>
      <c r="N37" s="4" t="s">
        <v>0</v>
      </c>
      <c r="O37" s="12"/>
      <c r="P37" s="8"/>
      <c r="Q37" s="4"/>
      <c r="R37" s="5">
        <v>4</v>
      </c>
      <c r="S37" s="4" t="s">
        <v>0</v>
      </c>
      <c r="T37" s="16"/>
    </row>
    <row r="38" spans="1:20" ht="24" customHeight="1">
      <c r="A38" s="8"/>
      <c r="B38" s="4" t="s">
        <v>0</v>
      </c>
      <c r="C38" s="5">
        <v>5</v>
      </c>
      <c r="D38" s="4"/>
      <c r="E38" s="12"/>
      <c r="F38" s="8"/>
      <c r="G38" s="4" t="s">
        <v>0</v>
      </c>
      <c r="H38" s="5">
        <v>5</v>
      </c>
      <c r="I38" s="4"/>
      <c r="J38" s="16"/>
      <c r="K38" s="8"/>
      <c r="L38" s="4" t="s">
        <v>0</v>
      </c>
      <c r="M38" s="5">
        <v>5</v>
      </c>
      <c r="N38" s="4"/>
      <c r="O38" s="12"/>
      <c r="P38" s="8"/>
      <c r="Q38" s="4" t="s">
        <v>0</v>
      </c>
      <c r="R38" s="5">
        <v>5</v>
      </c>
      <c r="S38" s="4"/>
      <c r="T38" s="16"/>
    </row>
    <row r="39" spans="1:20" ht="24" customHeight="1">
      <c r="A39" s="8"/>
      <c r="B39" s="4"/>
      <c r="C39" s="5">
        <v>6</v>
      </c>
      <c r="D39" s="4" t="s">
        <v>0</v>
      </c>
      <c r="E39" s="12"/>
      <c r="F39" s="8"/>
      <c r="G39" s="4"/>
      <c r="H39" s="5">
        <v>6</v>
      </c>
      <c r="I39" s="4" t="s">
        <v>0</v>
      </c>
      <c r="J39" s="16"/>
      <c r="K39" s="8"/>
      <c r="L39" s="4"/>
      <c r="M39" s="5">
        <v>6</v>
      </c>
      <c r="N39" s="4" t="s">
        <v>0</v>
      </c>
      <c r="O39" s="12"/>
      <c r="P39" s="8"/>
      <c r="Q39" s="4"/>
      <c r="R39" s="5">
        <v>6</v>
      </c>
      <c r="S39" s="4" t="s">
        <v>0</v>
      </c>
      <c r="T39" s="16"/>
    </row>
    <row r="40" spans="1:20" ht="24" customHeight="1">
      <c r="A40" s="8"/>
      <c r="B40" s="4"/>
      <c r="C40" s="5"/>
      <c r="D40" s="4"/>
      <c r="E40" s="12"/>
      <c r="F40" s="8"/>
      <c r="G40" s="4"/>
      <c r="H40" s="5"/>
      <c r="I40" s="4"/>
      <c r="J40" s="16"/>
      <c r="K40" s="8"/>
      <c r="L40" s="4"/>
      <c r="M40" s="5"/>
      <c r="N40" s="4"/>
      <c r="O40" s="12"/>
      <c r="P40" s="8"/>
      <c r="Q40" s="4"/>
      <c r="R40" s="5"/>
      <c r="S40" s="4"/>
      <c r="T40" s="16"/>
    </row>
    <row r="41" spans="1:20" ht="18">
      <c r="A41" s="8"/>
      <c r="B41" s="2"/>
      <c r="C41" s="2"/>
      <c r="D41" s="2"/>
      <c r="E41" s="12"/>
      <c r="F41" s="8"/>
      <c r="G41" s="2"/>
      <c r="H41" s="2"/>
      <c r="I41" s="2"/>
      <c r="J41" s="16"/>
      <c r="K41" s="8"/>
      <c r="L41" s="2"/>
      <c r="M41" s="2"/>
      <c r="N41" s="2"/>
      <c r="O41" s="12"/>
      <c r="P41" s="8"/>
      <c r="Q41" s="2"/>
      <c r="R41" s="2"/>
      <c r="S41" s="2"/>
      <c r="T41" s="16"/>
    </row>
    <row r="42" spans="1:20" ht="18">
      <c r="A42" s="9"/>
      <c r="B42" s="6"/>
      <c r="C42" s="6"/>
      <c r="D42" s="6"/>
      <c r="E42" s="13"/>
      <c r="F42" s="9"/>
      <c r="G42" s="6"/>
      <c r="H42" s="6"/>
      <c r="I42" s="6"/>
      <c r="J42" s="17"/>
      <c r="K42" s="9"/>
      <c r="L42" s="6"/>
      <c r="M42" s="6"/>
      <c r="N42" s="6"/>
      <c r="O42" s="13"/>
      <c r="P42" s="9"/>
      <c r="Q42" s="6"/>
      <c r="R42" s="6"/>
      <c r="S42" s="6"/>
      <c r="T42" s="17"/>
    </row>
    <row r="43" spans="1:20" ht="18.75" customHeight="1">
      <c r="A43" s="1"/>
      <c r="B43" s="73" t="str">
        <f>Sheet1!$AT$1</f>
        <v>Kuldigas 10 pasvaldibas</v>
      </c>
      <c r="C43" s="73"/>
      <c r="D43" s="73"/>
      <c r="E43" s="11"/>
      <c r="F43" s="7"/>
      <c r="G43" s="73" t="str">
        <f>Sheet1!$AT$1</f>
        <v>Kuldigas 10 pasvaldibas</v>
      </c>
      <c r="H43" s="73"/>
      <c r="I43" s="73"/>
      <c r="J43" s="15"/>
      <c r="K43" s="7"/>
      <c r="L43" s="73" t="str">
        <f>Sheet1!$AT$1</f>
        <v>Kuldigas 10 pasvaldibas</v>
      </c>
      <c r="M43" s="73"/>
      <c r="N43" s="73"/>
      <c r="O43" s="11"/>
      <c r="P43" s="7"/>
      <c r="Q43" s="73" t="str">
        <f>Sheet1!$AT$1</f>
        <v>Kuldigas 10 pasvaldibas</v>
      </c>
      <c r="R43" s="73"/>
      <c r="S43" s="73"/>
      <c r="T43" s="15"/>
    </row>
    <row r="44" spans="1:20" ht="18" customHeight="1">
      <c r="A44" s="8"/>
      <c r="B44" s="72" t="s">
        <v>2</v>
      </c>
      <c r="C44" s="72"/>
      <c r="D44" s="72"/>
      <c r="E44" s="12"/>
      <c r="F44" s="8"/>
      <c r="G44" s="72" t="s">
        <v>2</v>
      </c>
      <c r="H44" s="72"/>
      <c r="I44" s="72"/>
      <c r="J44" s="16"/>
      <c r="K44" s="8"/>
      <c r="L44" s="72" t="s">
        <v>2</v>
      </c>
      <c r="M44" s="72"/>
      <c r="N44" s="72"/>
      <c r="O44" s="12"/>
      <c r="P44" s="8"/>
      <c r="Q44" s="72" t="s">
        <v>2</v>
      </c>
      <c r="R44" s="72"/>
      <c r="S44" s="72"/>
      <c r="T44" s="16"/>
    </row>
    <row r="45" spans="1:20" ht="12.75" customHeight="1">
      <c r="A45" s="8"/>
      <c r="B45" s="33">
        <v>13</v>
      </c>
      <c r="C45" s="2"/>
      <c r="D45" s="2">
        <v>5</v>
      </c>
      <c r="E45" s="12"/>
      <c r="F45" s="8"/>
      <c r="G45" s="33">
        <v>14</v>
      </c>
      <c r="H45" s="2"/>
      <c r="I45" s="2">
        <v>4</v>
      </c>
      <c r="J45" s="16"/>
      <c r="K45" s="8"/>
      <c r="L45" s="33">
        <v>15</v>
      </c>
      <c r="M45" s="2"/>
      <c r="N45" s="2">
        <v>3</v>
      </c>
      <c r="O45" s="12"/>
      <c r="P45" s="8"/>
      <c r="Q45" s="33">
        <v>1</v>
      </c>
      <c r="R45" s="2"/>
      <c r="S45" s="2">
        <v>2</v>
      </c>
      <c r="T45" s="16"/>
    </row>
    <row r="46" spans="1:20" s="3" customFormat="1" ht="32.25" customHeight="1" thickBot="1">
      <c r="A46" s="34"/>
      <c r="B46" s="34" t="str">
        <f>Sheet1!B28</f>
        <v>Bajars Edgars</v>
      </c>
      <c r="C46" s="35"/>
      <c r="D46" s="34" t="str">
        <f>Sheet1!B12</f>
        <v>Vilks Davis</v>
      </c>
      <c r="E46" s="34"/>
      <c r="F46" s="34"/>
      <c r="G46" s="34" t="str">
        <f>Sheet1!B30</f>
        <v>Šerbuks Dainis</v>
      </c>
      <c r="H46" s="35"/>
      <c r="I46" s="34" t="str">
        <f>Sheet1!B10</f>
        <v>Zuns Ilmars</v>
      </c>
      <c r="J46" s="34"/>
      <c r="K46" s="34"/>
      <c r="L46" s="34" t="str">
        <f>Sheet1!B32</f>
        <v>Zakis Mareks</v>
      </c>
      <c r="M46" s="35"/>
      <c r="N46" s="34" t="str">
        <f>Sheet1!B8</f>
        <v>Bikse Māris</v>
      </c>
      <c r="O46" s="34"/>
      <c r="P46" s="34"/>
      <c r="Q46" s="34" t="str">
        <f>Sheet1!B4</f>
        <v>Jancis Modris</v>
      </c>
      <c r="R46" s="35"/>
      <c r="S46" s="34" t="str">
        <f>Sheet1!B6</f>
        <v>Kārklins Edgars</v>
      </c>
      <c r="T46" s="36"/>
    </row>
    <row r="47" spans="1:20" ht="4.5" customHeight="1">
      <c r="A47" s="8"/>
      <c r="B47" s="2"/>
      <c r="C47" s="2"/>
      <c r="D47" s="2"/>
      <c r="E47" s="12"/>
      <c r="F47" s="8"/>
      <c r="G47" s="2"/>
      <c r="H47" s="2"/>
      <c r="I47" s="2"/>
      <c r="J47" s="16"/>
      <c r="K47" s="8"/>
      <c r="L47" s="2"/>
      <c r="M47" s="2"/>
      <c r="N47" s="2"/>
      <c r="O47" s="12"/>
      <c r="P47" s="8"/>
      <c r="Q47" s="2"/>
      <c r="R47" s="2"/>
      <c r="S47" s="2"/>
      <c r="T47" s="16"/>
    </row>
    <row r="48" spans="1:20" ht="24" customHeight="1">
      <c r="A48" s="8"/>
      <c r="B48" s="4" t="s">
        <v>0</v>
      </c>
      <c r="C48" s="5">
        <v>1</v>
      </c>
      <c r="D48" s="4"/>
      <c r="E48" s="12"/>
      <c r="F48" s="8"/>
      <c r="G48" s="4" t="s">
        <v>0</v>
      </c>
      <c r="H48" s="5">
        <v>1</v>
      </c>
      <c r="I48" s="4"/>
      <c r="J48" s="16"/>
      <c r="K48" s="8"/>
      <c r="L48" s="4" t="s">
        <v>0</v>
      </c>
      <c r="M48" s="5">
        <v>1</v>
      </c>
      <c r="N48" s="4"/>
      <c r="O48" s="12"/>
      <c r="P48" s="8"/>
      <c r="Q48" s="4" t="s">
        <v>0</v>
      </c>
      <c r="R48" s="5">
        <v>1</v>
      </c>
      <c r="S48" s="4"/>
      <c r="T48" s="16"/>
    </row>
    <row r="49" spans="1:20" ht="24" customHeight="1">
      <c r="A49" s="8"/>
      <c r="B49" s="4"/>
      <c r="C49" s="5">
        <v>2</v>
      </c>
      <c r="D49" s="4" t="s">
        <v>0</v>
      </c>
      <c r="E49" s="12"/>
      <c r="F49" s="8"/>
      <c r="G49" s="4"/>
      <c r="H49" s="5">
        <v>2</v>
      </c>
      <c r="I49" s="4" t="s">
        <v>0</v>
      </c>
      <c r="J49" s="16"/>
      <c r="K49" s="8"/>
      <c r="L49" s="4"/>
      <c r="M49" s="5">
        <v>2</v>
      </c>
      <c r="N49" s="4" t="s">
        <v>0</v>
      </c>
      <c r="O49" s="12"/>
      <c r="P49" s="8"/>
      <c r="Q49" s="4"/>
      <c r="R49" s="5">
        <v>2</v>
      </c>
      <c r="S49" s="4" t="s">
        <v>0</v>
      </c>
      <c r="T49" s="16"/>
    </row>
    <row r="50" spans="1:20" ht="24" customHeight="1">
      <c r="A50" s="8"/>
      <c r="B50" s="4" t="s">
        <v>0</v>
      </c>
      <c r="C50" s="5">
        <v>3</v>
      </c>
      <c r="D50" s="4"/>
      <c r="E50" s="12"/>
      <c r="F50" s="8"/>
      <c r="G50" s="4" t="s">
        <v>0</v>
      </c>
      <c r="H50" s="5">
        <v>3</v>
      </c>
      <c r="I50" s="4"/>
      <c r="J50" s="16"/>
      <c r="K50" s="8"/>
      <c r="L50" s="4" t="s">
        <v>0</v>
      </c>
      <c r="M50" s="5">
        <v>3</v>
      </c>
      <c r="N50" s="4"/>
      <c r="O50" s="12"/>
      <c r="P50" s="8"/>
      <c r="Q50" s="4" t="s">
        <v>0</v>
      </c>
      <c r="R50" s="5">
        <v>3</v>
      </c>
      <c r="S50" s="4"/>
      <c r="T50" s="16"/>
    </row>
    <row r="51" spans="1:20" ht="24" customHeight="1">
      <c r="A51" s="8"/>
      <c r="B51" s="4"/>
      <c r="C51" s="5">
        <v>4</v>
      </c>
      <c r="D51" s="4" t="s">
        <v>0</v>
      </c>
      <c r="E51" s="12"/>
      <c r="F51" s="8"/>
      <c r="G51" s="4"/>
      <c r="H51" s="5">
        <v>4</v>
      </c>
      <c r="I51" s="4" t="s">
        <v>0</v>
      </c>
      <c r="J51" s="16"/>
      <c r="K51" s="8"/>
      <c r="L51" s="4"/>
      <c r="M51" s="5">
        <v>4</v>
      </c>
      <c r="N51" s="4" t="s">
        <v>0</v>
      </c>
      <c r="O51" s="12"/>
      <c r="P51" s="8"/>
      <c r="Q51" s="4"/>
      <c r="R51" s="5">
        <v>4</v>
      </c>
      <c r="S51" s="4" t="s">
        <v>0</v>
      </c>
      <c r="T51" s="16"/>
    </row>
    <row r="52" spans="1:20" ht="24" customHeight="1">
      <c r="A52" s="8"/>
      <c r="B52" s="4" t="s">
        <v>0</v>
      </c>
      <c r="C52" s="5">
        <v>5</v>
      </c>
      <c r="D52" s="4"/>
      <c r="E52" s="12"/>
      <c r="F52" s="8"/>
      <c r="G52" s="4" t="s">
        <v>0</v>
      </c>
      <c r="H52" s="5">
        <v>5</v>
      </c>
      <c r="I52" s="4"/>
      <c r="J52" s="16"/>
      <c r="K52" s="8"/>
      <c r="L52" s="4" t="s">
        <v>0</v>
      </c>
      <c r="M52" s="5">
        <v>5</v>
      </c>
      <c r="N52" s="4"/>
      <c r="O52" s="12"/>
      <c r="P52" s="8"/>
      <c r="Q52" s="4" t="s">
        <v>0</v>
      </c>
      <c r="R52" s="5">
        <v>5</v>
      </c>
      <c r="S52" s="4"/>
      <c r="T52" s="16"/>
    </row>
    <row r="53" spans="1:20" ht="24" customHeight="1">
      <c r="A53" s="8"/>
      <c r="B53" s="4"/>
      <c r="C53" s="5">
        <v>6</v>
      </c>
      <c r="D53" s="4" t="s">
        <v>0</v>
      </c>
      <c r="E53" s="12"/>
      <c r="F53" s="8"/>
      <c r="G53" s="4"/>
      <c r="H53" s="5">
        <v>6</v>
      </c>
      <c r="I53" s="4" t="s">
        <v>0</v>
      </c>
      <c r="J53" s="16"/>
      <c r="K53" s="8"/>
      <c r="L53" s="4"/>
      <c r="M53" s="5">
        <v>6</v>
      </c>
      <c r="N53" s="4" t="s">
        <v>0</v>
      </c>
      <c r="O53" s="12"/>
      <c r="P53" s="8"/>
      <c r="Q53" s="4"/>
      <c r="R53" s="5">
        <v>6</v>
      </c>
      <c r="S53" s="4" t="s">
        <v>0</v>
      </c>
      <c r="T53" s="16"/>
    </row>
    <row r="54" spans="1:20" ht="24" customHeight="1">
      <c r="A54" s="8"/>
      <c r="B54" s="4"/>
      <c r="C54" s="5"/>
      <c r="D54" s="4"/>
      <c r="E54" s="12"/>
      <c r="F54" s="8"/>
      <c r="G54" s="4"/>
      <c r="H54" s="5"/>
      <c r="I54" s="4"/>
      <c r="J54" s="16"/>
      <c r="K54" s="8"/>
      <c r="L54" s="4"/>
      <c r="M54" s="5"/>
      <c r="N54" s="4"/>
      <c r="O54" s="12"/>
      <c r="P54" s="8"/>
      <c r="Q54" s="4"/>
      <c r="R54" s="5"/>
      <c r="S54" s="4"/>
      <c r="T54" s="16"/>
    </row>
    <row r="55" spans="1:20" ht="18">
      <c r="A55" s="8"/>
      <c r="B55" s="2"/>
      <c r="C55" s="2"/>
      <c r="D55" s="2"/>
      <c r="E55" s="12"/>
      <c r="F55" s="8"/>
      <c r="G55" s="2"/>
      <c r="H55" s="2"/>
      <c r="I55" s="2"/>
      <c r="J55" s="16"/>
      <c r="K55" s="8"/>
      <c r="L55" s="2"/>
      <c r="M55" s="2"/>
      <c r="N55" s="2"/>
      <c r="O55" s="12"/>
      <c r="P55" s="8"/>
      <c r="Q55" s="2"/>
      <c r="R55" s="2"/>
      <c r="S55" s="2"/>
      <c r="T55" s="16"/>
    </row>
    <row r="56" spans="1:20" ht="18">
      <c r="A56" s="9"/>
      <c r="B56" s="6"/>
      <c r="C56" s="6"/>
      <c r="D56" s="6"/>
      <c r="E56" s="13"/>
      <c r="F56" s="9"/>
      <c r="G56" s="6"/>
      <c r="H56" s="6"/>
      <c r="I56" s="6"/>
      <c r="J56" s="17"/>
      <c r="K56" s="9"/>
      <c r="L56" s="6"/>
      <c r="M56" s="6"/>
      <c r="N56" s="6"/>
      <c r="O56" s="13"/>
      <c r="P56" s="9"/>
      <c r="Q56" s="6"/>
      <c r="R56" s="6"/>
      <c r="S56" s="6"/>
      <c r="T56" s="17"/>
    </row>
    <row r="57" spans="1:20" ht="18.75" customHeight="1">
      <c r="A57" s="1"/>
      <c r="B57" s="73" t="str">
        <f>Sheet1!$AT$1</f>
        <v>Kuldigas 10 pasvaldibas</v>
      </c>
      <c r="C57" s="73"/>
      <c r="D57" s="73"/>
      <c r="E57" s="11"/>
      <c r="F57" s="7"/>
      <c r="G57" s="73" t="str">
        <f>Sheet1!$AT$1</f>
        <v>Kuldigas 10 pasvaldibas</v>
      </c>
      <c r="H57" s="73"/>
      <c r="I57" s="73"/>
      <c r="J57" s="15"/>
      <c r="K57" s="7"/>
      <c r="L57" s="73" t="str">
        <f>Sheet1!$AT$1</f>
        <v>Kuldigas 10 pasvaldibas</v>
      </c>
      <c r="M57" s="73"/>
      <c r="N57" s="73"/>
      <c r="O57" s="11"/>
      <c r="P57" s="7"/>
      <c r="Q57" s="73" t="str">
        <f>Sheet1!$AT$1</f>
        <v>Kuldigas 10 pasvaldibas</v>
      </c>
      <c r="R57" s="73"/>
      <c r="S57" s="73"/>
      <c r="T57" s="15"/>
    </row>
    <row r="58" spans="1:20" ht="18" customHeight="1">
      <c r="A58" s="8"/>
      <c r="B58" s="72" t="s">
        <v>3</v>
      </c>
      <c r="C58" s="72"/>
      <c r="D58" s="72"/>
      <c r="E58" s="12"/>
      <c r="F58" s="8"/>
      <c r="G58" s="72" t="s">
        <v>3</v>
      </c>
      <c r="H58" s="72"/>
      <c r="I58" s="72"/>
      <c r="J58" s="16"/>
      <c r="K58" s="8"/>
      <c r="L58" s="72" t="s">
        <v>3</v>
      </c>
      <c r="M58" s="72"/>
      <c r="N58" s="72"/>
      <c r="O58" s="12"/>
      <c r="P58" s="8"/>
      <c r="Q58" s="72" t="s">
        <v>3</v>
      </c>
      <c r="R58" s="72"/>
      <c r="S58" s="72"/>
      <c r="T58" s="16"/>
    </row>
    <row r="59" spans="1:20" ht="12.75" customHeight="1">
      <c r="A59" s="8"/>
      <c r="B59" s="33">
        <v>2</v>
      </c>
      <c r="C59" s="2"/>
      <c r="D59" s="2">
        <v>16</v>
      </c>
      <c r="E59" s="12"/>
      <c r="F59" s="8"/>
      <c r="G59" s="33">
        <v>3</v>
      </c>
      <c r="H59" s="2"/>
      <c r="I59" s="2">
        <v>1</v>
      </c>
      <c r="J59" s="16"/>
      <c r="K59" s="8"/>
      <c r="L59" s="33">
        <v>4</v>
      </c>
      <c r="M59" s="2"/>
      <c r="N59" s="2">
        <v>15</v>
      </c>
      <c r="O59" s="12"/>
      <c r="P59" s="8"/>
      <c r="Q59" s="33">
        <v>5</v>
      </c>
      <c r="R59" s="2"/>
      <c r="S59" s="2">
        <v>14</v>
      </c>
      <c r="T59" s="16"/>
    </row>
    <row r="60" spans="1:20" s="3" customFormat="1" ht="32.25" customHeight="1" thickBot="1">
      <c r="A60" s="34"/>
      <c r="B60" s="34" t="str">
        <f>Sheet1!B6</f>
        <v>Kārklins Edgars</v>
      </c>
      <c r="C60" s="35"/>
      <c r="D60" s="34" t="str">
        <f>Sheet1!B34</f>
        <v>Rudziks Ričards</v>
      </c>
      <c r="E60" s="34"/>
      <c r="F60" s="34"/>
      <c r="G60" s="34" t="str">
        <f>Sheet1!B8</f>
        <v>Bikse Māris</v>
      </c>
      <c r="H60" s="35"/>
      <c r="I60" s="34" t="str">
        <f>Sheet1!B4</f>
        <v>Jancis Modris</v>
      </c>
      <c r="J60" s="34"/>
      <c r="K60" s="34"/>
      <c r="L60" s="34" t="str">
        <f>Sheet1!B10</f>
        <v>Zuns Ilmars</v>
      </c>
      <c r="M60" s="35"/>
      <c r="N60" s="34" t="str">
        <f>Sheet1!B32</f>
        <v>Zakis Mareks</v>
      </c>
      <c r="O60" s="34"/>
      <c r="P60" s="34"/>
      <c r="Q60" s="34" t="str">
        <f>Sheet1!B12</f>
        <v>Vilks Davis</v>
      </c>
      <c r="R60" s="35"/>
      <c r="S60" s="34" t="str">
        <f>Sheet1!B30</f>
        <v>Šerbuks Dainis</v>
      </c>
      <c r="T60" s="36"/>
    </row>
    <row r="61" spans="1:20" ht="4.5" customHeight="1">
      <c r="A61" s="8"/>
      <c r="B61" s="2"/>
      <c r="C61" s="2"/>
      <c r="D61" s="2"/>
      <c r="E61" s="12"/>
      <c r="F61" s="8"/>
      <c r="G61" s="2"/>
      <c r="H61" s="2"/>
      <c r="I61" s="2"/>
      <c r="J61" s="16"/>
      <c r="K61" s="8"/>
      <c r="L61" s="2"/>
      <c r="M61" s="2"/>
      <c r="N61" s="2"/>
      <c r="O61" s="12"/>
      <c r="P61" s="8"/>
      <c r="Q61" s="2"/>
      <c r="R61" s="2"/>
      <c r="S61" s="2"/>
      <c r="T61" s="16"/>
    </row>
    <row r="62" spans="1:20" ht="24" customHeight="1">
      <c r="A62" s="8"/>
      <c r="B62" s="4" t="s">
        <v>0</v>
      </c>
      <c r="C62" s="5">
        <v>1</v>
      </c>
      <c r="D62" s="4"/>
      <c r="E62" s="12"/>
      <c r="F62" s="8"/>
      <c r="G62" s="4" t="s">
        <v>0</v>
      </c>
      <c r="H62" s="5">
        <v>1</v>
      </c>
      <c r="I62" s="4"/>
      <c r="J62" s="16"/>
      <c r="K62" s="8"/>
      <c r="L62" s="4" t="s">
        <v>0</v>
      </c>
      <c r="M62" s="5">
        <v>1</v>
      </c>
      <c r="N62" s="4"/>
      <c r="O62" s="12"/>
      <c r="P62" s="8"/>
      <c r="Q62" s="4" t="s">
        <v>0</v>
      </c>
      <c r="R62" s="5">
        <v>1</v>
      </c>
      <c r="S62" s="4"/>
      <c r="T62" s="16"/>
    </row>
    <row r="63" spans="1:20" ht="24" customHeight="1">
      <c r="A63" s="8"/>
      <c r="B63" s="4"/>
      <c r="C63" s="5">
        <v>2</v>
      </c>
      <c r="D63" s="4" t="s">
        <v>0</v>
      </c>
      <c r="E63" s="12"/>
      <c r="F63" s="8"/>
      <c r="G63" s="4"/>
      <c r="H63" s="5">
        <v>2</v>
      </c>
      <c r="I63" s="4" t="s">
        <v>0</v>
      </c>
      <c r="J63" s="16"/>
      <c r="K63" s="8"/>
      <c r="L63" s="4"/>
      <c r="M63" s="5">
        <v>2</v>
      </c>
      <c r="N63" s="4" t="s">
        <v>0</v>
      </c>
      <c r="O63" s="12"/>
      <c r="P63" s="8"/>
      <c r="Q63" s="4"/>
      <c r="R63" s="5">
        <v>2</v>
      </c>
      <c r="S63" s="4" t="s">
        <v>0</v>
      </c>
      <c r="T63" s="16"/>
    </row>
    <row r="64" spans="1:20" ht="24" customHeight="1">
      <c r="A64" s="8"/>
      <c r="B64" s="4" t="s">
        <v>0</v>
      </c>
      <c r="C64" s="5">
        <v>3</v>
      </c>
      <c r="D64" s="4"/>
      <c r="E64" s="12"/>
      <c r="F64" s="8"/>
      <c r="G64" s="4" t="s">
        <v>0</v>
      </c>
      <c r="H64" s="5">
        <v>3</v>
      </c>
      <c r="I64" s="4"/>
      <c r="J64" s="16"/>
      <c r="K64" s="8"/>
      <c r="L64" s="4" t="s">
        <v>0</v>
      </c>
      <c r="M64" s="5">
        <v>3</v>
      </c>
      <c r="N64" s="4"/>
      <c r="O64" s="12"/>
      <c r="P64" s="8"/>
      <c r="Q64" s="4" t="s">
        <v>0</v>
      </c>
      <c r="R64" s="5">
        <v>3</v>
      </c>
      <c r="S64" s="4"/>
      <c r="T64" s="16"/>
    </row>
    <row r="65" spans="1:20" ht="24" customHeight="1">
      <c r="A65" s="8"/>
      <c r="B65" s="4"/>
      <c r="C65" s="5">
        <v>4</v>
      </c>
      <c r="D65" s="4" t="s">
        <v>0</v>
      </c>
      <c r="E65" s="12"/>
      <c r="F65" s="8"/>
      <c r="G65" s="4"/>
      <c r="H65" s="5">
        <v>4</v>
      </c>
      <c r="I65" s="4" t="s">
        <v>0</v>
      </c>
      <c r="J65" s="16"/>
      <c r="K65" s="8"/>
      <c r="L65" s="4"/>
      <c r="M65" s="5">
        <v>4</v>
      </c>
      <c r="N65" s="4" t="s">
        <v>0</v>
      </c>
      <c r="O65" s="12"/>
      <c r="P65" s="8"/>
      <c r="Q65" s="4"/>
      <c r="R65" s="5">
        <v>4</v>
      </c>
      <c r="S65" s="4" t="s">
        <v>0</v>
      </c>
      <c r="T65" s="16"/>
    </row>
    <row r="66" spans="1:20" ht="24" customHeight="1">
      <c r="A66" s="8"/>
      <c r="B66" s="4" t="s">
        <v>0</v>
      </c>
      <c r="C66" s="5">
        <v>5</v>
      </c>
      <c r="D66" s="4"/>
      <c r="E66" s="12"/>
      <c r="F66" s="8"/>
      <c r="G66" s="4" t="s">
        <v>0</v>
      </c>
      <c r="H66" s="5">
        <v>5</v>
      </c>
      <c r="I66" s="4"/>
      <c r="J66" s="16"/>
      <c r="K66" s="8"/>
      <c r="L66" s="4" t="s">
        <v>0</v>
      </c>
      <c r="M66" s="5">
        <v>5</v>
      </c>
      <c r="N66" s="4"/>
      <c r="O66" s="12"/>
      <c r="P66" s="8"/>
      <c r="Q66" s="4" t="s">
        <v>0</v>
      </c>
      <c r="R66" s="5">
        <v>5</v>
      </c>
      <c r="S66" s="4"/>
      <c r="T66" s="16"/>
    </row>
    <row r="67" spans="1:20" ht="24" customHeight="1">
      <c r="A67" s="8"/>
      <c r="B67" s="4"/>
      <c r="C67" s="5">
        <v>6</v>
      </c>
      <c r="D67" s="4" t="s">
        <v>0</v>
      </c>
      <c r="E67" s="12"/>
      <c r="F67" s="8"/>
      <c r="G67" s="4"/>
      <c r="H67" s="5">
        <v>6</v>
      </c>
      <c r="I67" s="4" t="s">
        <v>0</v>
      </c>
      <c r="J67" s="16"/>
      <c r="K67" s="8"/>
      <c r="L67" s="4"/>
      <c r="M67" s="5">
        <v>6</v>
      </c>
      <c r="N67" s="4" t="s">
        <v>0</v>
      </c>
      <c r="O67" s="12"/>
      <c r="P67" s="8"/>
      <c r="Q67" s="4"/>
      <c r="R67" s="5">
        <v>6</v>
      </c>
      <c r="S67" s="4" t="s">
        <v>0</v>
      </c>
      <c r="T67" s="16"/>
    </row>
    <row r="68" spans="1:20" ht="24" customHeight="1">
      <c r="A68" s="8"/>
      <c r="B68" s="4"/>
      <c r="C68" s="5"/>
      <c r="D68" s="4"/>
      <c r="E68" s="12"/>
      <c r="F68" s="8"/>
      <c r="G68" s="4"/>
      <c r="H68" s="5"/>
      <c r="I68" s="4"/>
      <c r="J68" s="16"/>
      <c r="K68" s="8"/>
      <c r="L68" s="4"/>
      <c r="M68" s="5"/>
      <c r="N68" s="4"/>
      <c r="O68" s="12"/>
      <c r="P68" s="8"/>
      <c r="Q68" s="4"/>
      <c r="R68" s="5"/>
      <c r="S68" s="4"/>
      <c r="T68" s="16"/>
    </row>
    <row r="69" spans="1:20" ht="18">
      <c r="A69" s="8"/>
      <c r="B69" s="2"/>
      <c r="C69" s="2"/>
      <c r="D69" s="2"/>
      <c r="E69" s="12"/>
      <c r="F69" s="8"/>
      <c r="G69" s="2"/>
      <c r="H69" s="2"/>
      <c r="I69" s="2"/>
      <c r="J69" s="16"/>
      <c r="K69" s="8"/>
      <c r="L69" s="2"/>
      <c r="M69" s="2"/>
      <c r="N69" s="2"/>
      <c r="O69" s="12"/>
      <c r="P69" s="8"/>
      <c r="Q69" s="2"/>
      <c r="R69" s="2"/>
      <c r="S69" s="2"/>
      <c r="T69" s="16"/>
    </row>
    <row r="70" spans="1:20" ht="18">
      <c r="A70" s="9"/>
      <c r="B70" s="6"/>
      <c r="C70" s="6"/>
      <c r="D70" s="6"/>
      <c r="E70" s="13"/>
      <c r="F70" s="9"/>
      <c r="G70" s="6"/>
      <c r="H70" s="6"/>
      <c r="I70" s="6"/>
      <c r="J70" s="17"/>
      <c r="K70" s="9"/>
      <c r="L70" s="6"/>
      <c r="M70" s="6"/>
      <c r="N70" s="6"/>
      <c r="O70" s="13"/>
      <c r="P70" s="9"/>
      <c r="Q70" s="6"/>
      <c r="R70" s="6"/>
      <c r="S70" s="6"/>
      <c r="T70" s="17"/>
    </row>
    <row r="71" spans="1:20" ht="18.75" customHeight="1">
      <c r="A71" s="1"/>
      <c r="B71" s="73" t="str">
        <f>Sheet1!$AT$1</f>
        <v>Kuldigas 10 pasvaldibas</v>
      </c>
      <c r="C71" s="73"/>
      <c r="D71" s="73"/>
      <c r="E71" s="11"/>
      <c r="F71" s="7"/>
      <c r="G71" s="73" t="str">
        <f>Sheet1!$AT$1</f>
        <v>Kuldigas 10 pasvaldibas</v>
      </c>
      <c r="H71" s="73"/>
      <c r="I71" s="73"/>
      <c r="J71" s="15"/>
      <c r="K71" s="7"/>
      <c r="L71" s="73" t="str">
        <f>Sheet1!$AT$1</f>
        <v>Kuldigas 10 pasvaldibas</v>
      </c>
      <c r="M71" s="73"/>
      <c r="N71" s="73"/>
      <c r="O71" s="11"/>
      <c r="P71" s="7"/>
      <c r="Q71" s="73" t="str">
        <f>Sheet1!$AT$1</f>
        <v>Kuldigas 10 pasvaldibas</v>
      </c>
      <c r="R71" s="73"/>
      <c r="S71" s="73"/>
      <c r="T71" s="15"/>
    </row>
    <row r="72" spans="1:20" ht="18" customHeight="1">
      <c r="A72" s="8"/>
      <c r="B72" s="72" t="s">
        <v>3</v>
      </c>
      <c r="C72" s="72"/>
      <c r="D72" s="72"/>
      <c r="E72" s="12"/>
      <c r="F72" s="8"/>
      <c r="G72" s="72" t="s">
        <v>3</v>
      </c>
      <c r="H72" s="72"/>
      <c r="I72" s="72"/>
      <c r="J72" s="16"/>
      <c r="K72" s="8"/>
      <c r="L72" s="72" t="s">
        <v>3</v>
      </c>
      <c r="M72" s="72"/>
      <c r="N72" s="72"/>
      <c r="O72" s="12"/>
      <c r="P72" s="8"/>
      <c r="Q72" s="72" t="s">
        <v>3</v>
      </c>
      <c r="R72" s="72"/>
      <c r="S72" s="72"/>
      <c r="T72" s="16"/>
    </row>
    <row r="73" spans="1:20" ht="12.75" customHeight="1">
      <c r="A73" s="8"/>
      <c r="B73" s="33">
        <v>6</v>
      </c>
      <c r="C73" s="2"/>
      <c r="D73" s="2">
        <v>13</v>
      </c>
      <c r="E73" s="12"/>
      <c r="F73" s="8"/>
      <c r="G73" s="33">
        <v>7</v>
      </c>
      <c r="H73" s="2"/>
      <c r="I73" s="2">
        <v>12</v>
      </c>
      <c r="J73" s="16"/>
      <c r="K73" s="8"/>
      <c r="L73" s="33">
        <v>8</v>
      </c>
      <c r="M73" s="2"/>
      <c r="N73" s="2">
        <v>11</v>
      </c>
      <c r="O73" s="12"/>
      <c r="P73" s="8"/>
      <c r="Q73" s="33">
        <v>9</v>
      </c>
      <c r="R73" s="2"/>
      <c r="S73" s="2">
        <v>10</v>
      </c>
      <c r="T73" s="16"/>
    </row>
    <row r="74" spans="1:20" s="3" customFormat="1" ht="32.25" customHeight="1" thickBot="1">
      <c r="A74" s="34"/>
      <c r="B74" s="34" t="str">
        <f>Sheet1!B14</f>
        <v>Birznieks Edvīns</v>
      </c>
      <c r="C74" s="35"/>
      <c r="D74" s="34" t="str">
        <f>Sheet1!B28</f>
        <v>Bajars Edgars</v>
      </c>
      <c r="E74" s="34"/>
      <c r="F74" s="34"/>
      <c r="G74" s="34" t="str">
        <f>Sheet1!B16</f>
        <v>Kopzars Igors</v>
      </c>
      <c r="H74" s="35"/>
      <c r="I74" s="34" t="str">
        <f>Sheet1!B26</f>
        <v>Ulmkalns Laimonis</v>
      </c>
      <c r="J74" s="34"/>
      <c r="K74" s="34"/>
      <c r="L74" s="34" t="str">
        <f>Sheet1!B18</f>
        <v>Stankus Igors</v>
      </c>
      <c r="M74" s="35"/>
      <c r="N74" s="34" t="str">
        <f>Sheet1!B24</f>
        <v>Pudins Viesturs</v>
      </c>
      <c r="O74" s="34"/>
      <c r="P74" s="34"/>
      <c r="Q74" s="34" t="str">
        <f>Sheet1!B20</f>
        <v>Gutans Aivars</v>
      </c>
      <c r="R74" s="35"/>
      <c r="S74" s="34" t="str">
        <f>Sheet1!B22</f>
        <v> PatriksTobijs</v>
      </c>
      <c r="T74" s="36"/>
    </row>
    <row r="75" spans="1:20" ht="4.5" customHeight="1">
      <c r="A75" s="8"/>
      <c r="B75" s="2"/>
      <c r="C75" s="2"/>
      <c r="D75" s="2"/>
      <c r="E75" s="12"/>
      <c r="F75" s="8"/>
      <c r="G75" s="2"/>
      <c r="H75" s="2"/>
      <c r="I75" s="2"/>
      <c r="J75" s="16"/>
      <c r="K75" s="8"/>
      <c r="L75" s="2"/>
      <c r="M75" s="2"/>
      <c r="N75" s="2"/>
      <c r="O75" s="12"/>
      <c r="P75" s="8"/>
      <c r="Q75" s="2"/>
      <c r="R75" s="2"/>
      <c r="S75" s="2"/>
      <c r="T75" s="16"/>
    </row>
    <row r="76" spans="1:20" ht="24" customHeight="1">
      <c r="A76" s="8"/>
      <c r="B76" s="4" t="s">
        <v>0</v>
      </c>
      <c r="C76" s="5">
        <v>1</v>
      </c>
      <c r="D76" s="4"/>
      <c r="E76" s="12"/>
      <c r="F76" s="8"/>
      <c r="G76" s="4" t="s">
        <v>0</v>
      </c>
      <c r="H76" s="5">
        <v>1</v>
      </c>
      <c r="I76" s="4"/>
      <c r="J76" s="16"/>
      <c r="K76" s="8"/>
      <c r="L76" s="4" t="s">
        <v>0</v>
      </c>
      <c r="M76" s="5">
        <v>1</v>
      </c>
      <c r="N76" s="4"/>
      <c r="O76" s="12"/>
      <c r="P76" s="8"/>
      <c r="Q76" s="4" t="s">
        <v>0</v>
      </c>
      <c r="R76" s="5">
        <v>1</v>
      </c>
      <c r="S76" s="4"/>
      <c r="T76" s="16"/>
    </row>
    <row r="77" spans="1:20" ht="24" customHeight="1">
      <c r="A77" s="8"/>
      <c r="B77" s="4"/>
      <c r="C77" s="5">
        <v>2</v>
      </c>
      <c r="D77" s="4" t="s">
        <v>0</v>
      </c>
      <c r="E77" s="12"/>
      <c r="F77" s="8"/>
      <c r="G77" s="4"/>
      <c r="H77" s="5">
        <v>2</v>
      </c>
      <c r="I77" s="4" t="s">
        <v>0</v>
      </c>
      <c r="J77" s="16"/>
      <c r="K77" s="8"/>
      <c r="L77" s="4"/>
      <c r="M77" s="5">
        <v>2</v>
      </c>
      <c r="N77" s="4" t="s">
        <v>0</v>
      </c>
      <c r="O77" s="12"/>
      <c r="P77" s="8"/>
      <c r="Q77" s="4"/>
      <c r="R77" s="5">
        <v>2</v>
      </c>
      <c r="S77" s="4" t="s">
        <v>0</v>
      </c>
      <c r="T77" s="16"/>
    </row>
    <row r="78" spans="1:20" ht="24" customHeight="1">
      <c r="A78" s="8"/>
      <c r="B78" s="4" t="s">
        <v>0</v>
      </c>
      <c r="C78" s="5">
        <v>3</v>
      </c>
      <c r="D78" s="4"/>
      <c r="E78" s="12"/>
      <c r="F78" s="8"/>
      <c r="G78" s="4" t="s">
        <v>0</v>
      </c>
      <c r="H78" s="5">
        <v>3</v>
      </c>
      <c r="I78" s="4"/>
      <c r="J78" s="16"/>
      <c r="K78" s="8"/>
      <c r="L78" s="4" t="s">
        <v>0</v>
      </c>
      <c r="M78" s="5">
        <v>3</v>
      </c>
      <c r="N78" s="4"/>
      <c r="O78" s="12"/>
      <c r="P78" s="8"/>
      <c r="Q78" s="4" t="s">
        <v>0</v>
      </c>
      <c r="R78" s="5">
        <v>3</v>
      </c>
      <c r="S78" s="4"/>
      <c r="T78" s="16"/>
    </row>
    <row r="79" spans="1:20" ht="24" customHeight="1">
      <c r="A79" s="8"/>
      <c r="B79" s="4"/>
      <c r="C79" s="5">
        <v>4</v>
      </c>
      <c r="D79" s="4" t="s">
        <v>0</v>
      </c>
      <c r="E79" s="12"/>
      <c r="F79" s="8"/>
      <c r="G79" s="4"/>
      <c r="H79" s="5">
        <v>4</v>
      </c>
      <c r="I79" s="4" t="s">
        <v>0</v>
      </c>
      <c r="J79" s="16"/>
      <c r="K79" s="8"/>
      <c r="L79" s="4"/>
      <c r="M79" s="5">
        <v>4</v>
      </c>
      <c r="N79" s="4" t="s">
        <v>0</v>
      </c>
      <c r="O79" s="12"/>
      <c r="P79" s="8"/>
      <c r="Q79" s="4"/>
      <c r="R79" s="5">
        <v>4</v>
      </c>
      <c r="S79" s="4" t="s">
        <v>0</v>
      </c>
      <c r="T79" s="16"/>
    </row>
    <row r="80" spans="1:20" ht="24" customHeight="1">
      <c r="A80" s="8"/>
      <c r="B80" s="4" t="s">
        <v>0</v>
      </c>
      <c r="C80" s="5">
        <v>5</v>
      </c>
      <c r="D80" s="4"/>
      <c r="E80" s="12"/>
      <c r="F80" s="8"/>
      <c r="G80" s="4" t="s">
        <v>0</v>
      </c>
      <c r="H80" s="5">
        <v>5</v>
      </c>
      <c r="I80" s="4"/>
      <c r="J80" s="16"/>
      <c r="K80" s="8"/>
      <c r="L80" s="4" t="s">
        <v>0</v>
      </c>
      <c r="M80" s="5">
        <v>5</v>
      </c>
      <c r="N80" s="4"/>
      <c r="O80" s="12"/>
      <c r="P80" s="8"/>
      <c r="Q80" s="4" t="s">
        <v>0</v>
      </c>
      <c r="R80" s="5">
        <v>5</v>
      </c>
      <c r="S80" s="4"/>
      <c r="T80" s="16"/>
    </row>
    <row r="81" spans="1:20" ht="24" customHeight="1">
      <c r="A81" s="8"/>
      <c r="B81" s="4"/>
      <c r="C81" s="5">
        <v>6</v>
      </c>
      <c r="D81" s="4" t="s">
        <v>0</v>
      </c>
      <c r="E81" s="12"/>
      <c r="F81" s="8"/>
      <c r="G81" s="4"/>
      <c r="H81" s="5">
        <v>6</v>
      </c>
      <c r="I81" s="4" t="s">
        <v>0</v>
      </c>
      <c r="J81" s="16"/>
      <c r="K81" s="8"/>
      <c r="L81" s="4"/>
      <c r="M81" s="5">
        <v>6</v>
      </c>
      <c r="N81" s="4" t="s">
        <v>0</v>
      </c>
      <c r="O81" s="12"/>
      <c r="P81" s="8"/>
      <c r="Q81" s="4"/>
      <c r="R81" s="5">
        <v>6</v>
      </c>
      <c r="S81" s="4" t="s">
        <v>0</v>
      </c>
      <c r="T81" s="16"/>
    </row>
    <row r="82" spans="1:20" ht="24" customHeight="1">
      <c r="A82" s="8"/>
      <c r="B82" s="4"/>
      <c r="C82" s="5"/>
      <c r="D82" s="4"/>
      <c r="E82" s="12"/>
      <c r="F82" s="8"/>
      <c r="G82" s="4"/>
      <c r="H82" s="5"/>
      <c r="I82" s="4"/>
      <c r="J82" s="16"/>
      <c r="K82" s="8"/>
      <c r="L82" s="4"/>
      <c r="M82" s="5"/>
      <c r="N82" s="4"/>
      <c r="O82" s="12"/>
      <c r="P82" s="8"/>
      <c r="Q82" s="4"/>
      <c r="R82" s="5"/>
      <c r="S82" s="4"/>
      <c r="T82" s="16"/>
    </row>
    <row r="83" spans="1:20" ht="18">
      <c r="A83" s="8"/>
      <c r="B83" s="2"/>
      <c r="C83" s="2"/>
      <c r="D83" s="2"/>
      <c r="E83" s="12"/>
      <c r="F83" s="8"/>
      <c r="G83" s="2"/>
      <c r="H83" s="2"/>
      <c r="I83" s="2"/>
      <c r="J83" s="16"/>
      <c r="K83" s="8"/>
      <c r="L83" s="2"/>
      <c r="M83" s="2"/>
      <c r="N83" s="2"/>
      <c r="O83" s="12"/>
      <c r="P83" s="8"/>
      <c r="Q83" s="2"/>
      <c r="R83" s="2"/>
      <c r="S83" s="2"/>
      <c r="T83" s="16"/>
    </row>
    <row r="84" spans="1:20" ht="18">
      <c r="A84" s="9"/>
      <c r="B84" s="6"/>
      <c r="C84" s="6"/>
      <c r="D84" s="6"/>
      <c r="E84" s="13"/>
      <c r="F84" s="9"/>
      <c r="G84" s="6"/>
      <c r="H84" s="6"/>
      <c r="I84" s="6"/>
      <c r="J84" s="17"/>
      <c r="K84" s="9"/>
      <c r="L84" s="6"/>
      <c r="M84" s="6"/>
      <c r="N84" s="6"/>
      <c r="O84" s="13"/>
      <c r="P84" s="9"/>
      <c r="Q84" s="6"/>
      <c r="R84" s="6"/>
      <c r="S84" s="6"/>
      <c r="T84" s="17"/>
    </row>
    <row r="85" spans="1:20" ht="18.75" customHeight="1">
      <c r="A85" s="1"/>
      <c r="B85" s="73" t="str">
        <f>Sheet1!$AT$1</f>
        <v>Kuldigas 10 pasvaldibas</v>
      </c>
      <c r="C85" s="73"/>
      <c r="D85" s="73"/>
      <c r="E85" s="11"/>
      <c r="F85" s="7"/>
      <c r="G85" s="73" t="str">
        <f>Sheet1!$AT$1</f>
        <v>Kuldigas 10 pasvaldibas</v>
      </c>
      <c r="H85" s="73"/>
      <c r="I85" s="73"/>
      <c r="J85" s="15"/>
      <c r="K85" s="7"/>
      <c r="L85" s="73" t="str">
        <f>Sheet1!$AT$1</f>
        <v>Kuldigas 10 pasvaldibas</v>
      </c>
      <c r="M85" s="73"/>
      <c r="N85" s="73"/>
      <c r="O85" s="11"/>
      <c r="P85" s="7"/>
      <c r="Q85" s="73" t="str">
        <f>Sheet1!$AT$1</f>
        <v>Kuldigas 10 pasvaldibas</v>
      </c>
      <c r="R85" s="73"/>
      <c r="S85" s="73"/>
      <c r="T85" s="15"/>
    </row>
    <row r="86" spans="1:20" ht="18" customHeight="1">
      <c r="A86" s="8"/>
      <c r="B86" s="72" t="s">
        <v>4</v>
      </c>
      <c r="C86" s="72"/>
      <c r="D86" s="72"/>
      <c r="E86" s="12"/>
      <c r="F86" s="8"/>
      <c r="G86" s="72" t="s">
        <v>4</v>
      </c>
      <c r="H86" s="72"/>
      <c r="I86" s="72"/>
      <c r="J86" s="16"/>
      <c r="K86" s="8"/>
      <c r="L86" s="72" t="s">
        <v>4</v>
      </c>
      <c r="M86" s="72"/>
      <c r="N86" s="72"/>
      <c r="O86" s="12"/>
      <c r="P86" s="8"/>
      <c r="Q86" s="72" t="s">
        <v>4</v>
      </c>
      <c r="R86" s="72"/>
      <c r="S86" s="72"/>
      <c r="T86" s="16"/>
    </row>
    <row r="87" spans="1:20" ht="12.75" customHeight="1">
      <c r="A87" s="8"/>
      <c r="B87" s="33">
        <v>16</v>
      </c>
      <c r="C87" s="2"/>
      <c r="D87" s="2">
        <v>10</v>
      </c>
      <c r="E87" s="12"/>
      <c r="F87" s="8"/>
      <c r="G87" s="33">
        <v>11</v>
      </c>
      <c r="H87" s="2"/>
      <c r="I87" s="2">
        <v>9</v>
      </c>
      <c r="J87" s="16"/>
      <c r="K87" s="8"/>
      <c r="L87" s="33">
        <v>12</v>
      </c>
      <c r="M87" s="2"/>
      <c r="N87" s="2">
        <v>8</v>
      </c>
      <c r="O87" s="12"/>
      <c r="P87" s="8"/>
      <c r="Q87" s="33">
        <v>13</v>
      </c>
      <c r="R87" s="2"/>
      <c r="S87" s="2">
        <v>7</v>
      </c>
      <c r="T87" s="16"/>
    </row>
    <row r="88" spans="1:20" s="3" customFormat="1" ht="32.25" customHeight="1" thickBot="1">
      <c r="A88" s="34"/>
      <c r="B88" s="34" t="str">
        <f>Sheet1!B34</f>
        <v>Rudziks Ričards</v>
      </c>
      <c r="C88" s="35"/>
      <c r="D88" s="34" t="str">
        <f>Sheet1!B22</f>
        <v> PatriksTobijs</v>
      </c>
      <c r="E88" s="34"/>
      <c r="F88" s="34"/>
      <c r="G88" s="34" t="str">
        <f>Sheet1!B24</f>
        <v>Pudins Viesturs</v>
      </c>
      <c r="H88" s="35"/>
      <c r="I88" s="34" t="str">
        <f>Sheet1!B20</f>
        <v>Gutans Aivars</v>
      </c>
      <c r="J88" s="34"/>
      <c r="K88" s="34"/>
      <c r="L88" s="34" t="str">
        <f>Sheet1!B26</f>
        <v>Ulmkalns Laimonis</v>
      </c>
      <c r="M88" s="35"/>
      <c r="N88" s="34" t="str">
        <f>Sheet1!B18</f>
        <v>Stankus Igors</v>
      </c>
      <c r="O88" s="34"/>
      <c r="P88" s="34"/>
      <c r="Q88" s="34" t="str">
        <f>Sheet1!B28</f>
        <v>Bajars Edgars</v>
      </c>
      <c r="R88" s="35"/>
      <c r="S88" s="34" t="str">
        <f>Sheet1!B16</f>
        <v>Kopzars Igors</v>
      </c>
      <c r="T88" s="36"/>
    </row>
    <row r="89" spans="1:20" ht="4.5" customHeight="1">
      <c r="A89" s="8"/>
      <c r="B89" s="2"/>
      <c r="C89" s="2"/>
      <c r="D89" s="2"/>
      <c r="E89" s="12"/>
      <c r="F89" s="8"/>
      <c r="G89" s="2"/>
      <c r="H89" s="2"/>
      <c r="I89" s="2"/>
      <c r="J89" s="16"/>
      <c r="K89" s="8"/>
      <c r="L89" s="2"/>
      <c r="M89" s="2"/>
      <c r="N89" s="2"/>
      <c r="O89" s="12"/>
      <c r="P89" s="8"/>
      <c r="Q89" s="2"/>
      <c r="R89" s="2"/>
      <c r="S89" s="2"/>
      <c r="T89" s="16"/>
    </row>
    <row r="90" spans="1:20" ht="24" customHeight="1">
      <c r="A90" s="8"/>
      <c r="B90" s="4" t="s">
        <v>0</v>
      </c>
      <c r="C90" s="5">
        <v>1</v>
      </c>
      <c r="D90" s="4"/>
      <c r="E90" s="12"/>
      <c r="F90" s="8"/>
      <c r="G90" s="4" t="s">
        <v>0</v>
      </c>
      <c r="H90" s="5">
        <v>1</v>
      </c>
      <c r="I90" s="4"/>
      <c r="J90" s="16"/>
      <c r="K90" s="8"/>
      <c r="L90" s="4" t="s">
        <v>0</v>
      </c>
      <c r="M90" s="5">
        <v>1</v>
      </c>
      <c r="N90" s="4"/>
      <c r="O90" s="12"/>
      <c r="P90" s="8"/>
      <c r="Q90" s="4" t="s">
        <v>0</v>
      </c>
      <c r="R90" s="5">
        <v>1</v>
      </c>
      <c r="S90" s="4"/>
      <c r="T90" s="16"/>
    </row>
    <row r="91" spans="1:20" ht="24" customHeight="1">
      <c r="A91" s="8"/>
      <c r="B91" s="4"/>
      <c r="C91" s="5">
        <v>2</v>
      </c>
      <c r="D91" s="4" t="s">
        <v>0</v>
      </c>
      <c r="E91" s="12"/>
      <c r="F91" s="8"/>
      <c r="G91" s="4"/>
      <c r="H91" s="5">
        <v>2</v>
      </c>
      <c r="I91" s="4" t="s">
        <v>0</v>
      </c>
      <c r="J91" s="16"/>
      <c r="K91" s="8"/>
      <c r="L91" s="4"/>
      <c r="M91" s="5">
        <v>2</v>
      </c>
      <c r="N91" s="4" t="s">
        <v>0</v>
      </c>
      <c r="O91" s="12"/>
      <c r="P91" s="8"/>
      <c r="Q91" s="4"/>
      <c r="R91" s="5">
        <v>2</v>
      </c>
      <c r="S91" s="4" t="s">
        <v>0</v>
      </c>
      <c r="T91" s="16"/>
    </row>
    <row r="92" spans="1:20" ht="24" customHeight="1">
      <c r="A92" s="8"/>
      <c r="B92" s="4" t="s">
        <v>0</v>
      </c>
      <c r="C92" s="5">
        <v>3</v>
      </c>
      <c r="D92" s="4"/>
      <c r="E92" s="12"/>
      <c r="F92" s="8"/>
      <c r="G92" s="4" t="s">
        <v>0</v>
      </c>
      <c r="H92" s="5">
        <v>3</v>
      </c>
      <c r="I92" s="4"/>
      <c r="J92" s="16"/>
      <c r="K92" s="8"/>
      <c r="L92" s="4" t="s">
        <v>0</v>
      </c>
      <c r="M92" s="5">
        <v>3</v>
      </c>
      <c r="N92" s="4"/>
      <c r="O92" s="12"/>
      <c r="P92" s="8"/>
      <c r="Q92" s="4" t="s">
        <v>0</v>
      </c>
      <c r="R92" s="5">
        <v>3</v>
      </c>
      <c r="S92" s="4"/>
      <c r="T92" s="16"/>
    </row>
    <row r="93" spans="1:20" ht="24" customHeight="1">
      <c r="A93" s="8"/>
      <c r="B93" s="4"/>
      <c r="C93" s="5">
        <v>4</v>
      </c>
      <c r="D93" s="4" t="s">
        <v>0</v>
      </c>
      <c r="E93" s="12"/>
      <c r="F93" s="8"/>
      <c r="G93" s="4"/>
      <c r="H93" s="5">
        <v>4</v>
      </c>
      <c r="I93" s="4" t="s">
        <v>0</v>
      </c>
      <c r="J93" s="16"/>
      <c r="K93" s="8"/>
      <c r="L93" s="4"/>
      <c r="M93" s="5">
        <v>4</v>
      </c>
      <c r="N93" s="4" t="s">
        <v>0</v>
      </c>
      <c r="O93" s="12"/>
      <c r="P93" s="8"/>
      <c r="Q93" s="4"/>
      <c r="R93" s="5">
        <v>4</v>
      </c>
      <c r="S93" s="4" t="s">
        <v>0</v>
      </c>
      <c r="T93" s="16"/>
    </row>
    <row r="94" spans="1:20" ht="24" customHeight="1">
      <c r="A94" s="8"/>
      <c r="B94" s="4" t="s">
        <v>0</v>
      </c>
      <c r="C94" s="5">
        <v>5</v>
      </c>
      <c r="D94" s="4"/>
      <c r="E94" s="12"/>
      <c r="F94" s="8"/>
      <c r="G94" s="4" t="s">
        <v>0</v>
      </c>
      <c r="H94" s="5">
        <v>5</v>
      </c>
      <c r="I94" s="4"/>
      <c r="J94" s="16"/>
      <c r="K94" s="8"/>
      <c r="L94" s="4" t="s">
        <v>0</v>
      </c>
      <c r="M94" s="5">
        <v>5</v>
      </c>
      <c r="N94" s="4"/>
      <c r="O94" s="12"/>
      <c r="P94" s="8"/>
      <c r="Q94" s="4" t="s">
        <v>0</v>
      </c>
      <c r="R94" s="5">
        <v>5</v>
      </c>
      <c r="S94" s="4"/>
      <c r="T94" s="16"/>
    </row>
    <row r="95" spans="1:20" ht="24" customHeight="1">
      <c r="A95" s="8"/>
      <c r="B95" s="4"/>
      <c r="C95" s="5">
        <v>6</v>
      </c>
      <c r="D95" s="4" t="s">
        <v>0</v>
      </c>
      <c r="E95" s="12"/>
      <c r="F95" s="8"/>
      <c r="G95" s="4"/>
      <c r="H95" s="5">
        <v>6</v>
      </c>
      <c r="I95" s="4" t="s">
        <v>0</v>
      </c>
      <c r="J95" s="16"/>
      <c r="K95" s="8"/>
      <c r="L95" s="4"/>
      <c r="M95" s="5">
        <v>6</v>
      </c>
      <c r="N95" s="4" t="s">
        <v>0</v>
      </c>
      <c r="O95" s="12"/>
      <c r="P95" s="8"/>
      <c r="Q95" s="4"/>
      <c r="R95" s="5">
        <v>6</v>
      </c>
      <c r="S95" s="4" t="s">
        <v>0</v>
      </c>
      <c r="T95" s="16"/>
    </row>
    <row r="96" spans="1:20" ht="24" customHeight="1">
      <c r="A96" s="8"/>
      <c r="B96" s="4"/>
      <c r="C96" s="5"/>
      <c r="D96" s="4"/>
      <c r="E96" s="12"/>
      <c r="F96" s="8"/>
      <c r="G96" s="4"/>
      <c r="H96" s="5"/>
      <c r="I96" s="4"/>
      <c r="J96" s="16"/>
      <c r="K96" s="8"/>
      <c r="L96" s="4"/>
      <c r="M96" s="5"/>
      <c r="N96" s="4"/>
      <c r="O96" s="12"/>
      <c r="P96" s="8"/>
      <c r="Q96" s="4"/>
      <c r="R96" s="5"/>
      <c r="S96" s="4"/>
      <c r="T96" s="16"/>
    </row>
    <row r="97" spans="1:20" ht="18">
      <c r="A97" s="8"/>
      <c r="B97" s="2"/>
      <c r="C97" s="2"/>
      <c r="D97" s="2"/>
      <c r="E97" s="12"/>
      <c r="F97" s="8"/>
      <c r="G97" s="2"/>
      <c r="H97" s="2"/>
      <c r="I97" s="2"/>
      <c r="J97" s="16"/>
      <c r="K97" s="8"/>
      <c r="L97" s="2"/>
      <c r="M97" s="2"/>
      <c r="N97" s="2"/>
      <c r="O97" s="12"/>
      <c r="P97" s="8"/>
      <c r="Q97" s="2"/>
      <c r="R97" s="2"/>
      <c r="S97" s="2"/>
      <c r="T97" s="16"/>
    </row>
    <row r="98" spans="1:20" ht="18">
      <c r="A98" s="9"/>
      <c r="B98" s="6"/>
      <c r="C98" s="6"/>
      <c r="D98" s="6"/>
      <c r="E98" s="13"/>
      <c r="F98" s="9"/>
      <c r="G98" s="6"/>
      <c r="H98" s="6"/>
      <c r="I98" s="6"/>
      <c r="J98" s="17"/>
      <c r="K98" s="9"/>
      <c r="L98" s="6"/>
      <c r="M98" s="6"/>
      <c r="N98" s="6"/>
      <c r="O98" s="13"/>
      <c r="P98" s="9"/>
      <c r="Q98" s="6"/>
      <c r="R98" s="6"/>
      <c r="S98" s="6"/>
      <c r="T98" s="17"/>
    </row>
    <row r="99" spans="1:20" ht="18.75" customHeight="1">
      <c r="A99" s="1"/>
      <c r="B99" s="73" t="str">
        <f>Sheet1!$AT$1</f>
        <v>Kuldigas 10 pasvaldibas</v>
      </c>
      <c r="C99" s="73"/>
      <c r="D99" s="73"/>
      <c r="E99" s="11"/>
      <c r="F99" s="7"/>
      <c r="G99" s="73" t="str">
        <f>Sheet1!$AT$1</f>
        <v>Kuldigas 10 pasvaldibas</v>
      </c>
      <c r="H99" s="73"/>
      <c r="I99" s="73"/>
      <c r="J99" s="15"/>
      <c r="K99" s="7"/>
      <c r="L99" s="73" t="str">
        <f>Sheet1!$AT$1</f>
        <v>Kuldigas 10 pasvaldibas</v>
      </c>
      <c r="M99" s="73"/>
      <c r="N99" s="73"/>
      <c r="O99" s="11"/>
      <c r="P99" s="7"/>
      <c r="Q99" s="73" t="str">
        <f>Sheet1!$AT$1</f>
        <v>Kuldigas 10 pasvaldibas</v>
      </c>
      <c r="R99" s="73"/>
      <c r="S99" s="73"/>
      <c r="T99" s="15"/>
    </row>
    <row r="100" spans="1:20" ht="18" customHeight="1">
      <c r="A100" s="8"/>
      <c r="B100" s="72" t="s">
        <v>4</v>
      </c>
      <c r="C100" s="72"/>
      <c r="D100" s="72"/>
      <c r="E100" s="12"/>
      <c r="F100" s="8"/>
      <c r="G100" s="72" t="s">
        <v>4</v>
      </c>
      <c r="H100" s="72"/>
      <c r="I100" s="72"/>
      <c r="J100" s="16"/>
      <c r="K100" s="8"/>
      <c r="L100" s="72" t="s">
        <v>4</v>
      </c>
      <c r="M100" s="72"/>
      <c r="N100" s="72"/>
      <c r="O100" s="12"/>
      <c r="P100" s="8"/>
      <c r="Q100" s="72" t="s">
        <v>4</v>
      </c>
      <c r="R100" s="72"/>
      <c r="S100" s="72"/>
      <c r="T100" s="16"/>
    </row>
    <row r="101" spans="1:20" ht="12.75" customHeight="1">
      <c r="A101" s="8"/>
      <c r="B101" s="33">
        <v>14</v>
      </c>
      <c r="C101" s="2"/>
      <c r="D101" s="2">
        <v>6</v>
      </c>
      <c r="E101" s="12"/>
      <c r="F101" s="8"/>
      <c r="G101" s="33">
        <v>15</v>
      </c>
      <c r="H101" s="2"/>
      <c r="I101" s="2">
        <v>5</v>
      </c>
      <c r="J101" s="16"/>
      <c r="K101" s="8"/>
      <c r="L101" s="33">
        <v>1</v>
      </c>
      <c r="M101" s="2"/>
      <c r="N101" s="2">
        <v>4</v>
      </c>
      <c r="O101" s="12"/>
      <c r="P101" s="8"/>
      <c r="Q101" s="33">
        <v>2</v>
      </c>
      <c r="R101" s="2"/>
      <c r="S101" s="2">
        <v>3</v>
      </c>
      <c r="T101" s="16"/>
    </row>
    <row r="102" spans="1:20" s="3" customFormat="1" ht="32.25" customHeight="1" thickBot="1">
      <c r="A102" s="34"/>
      <c r="B102" s="34" t="str">
        <f>Sheet1!B30</f>
        <v>Šerbuks Dainis</v>
      </c>
      <c r="C102" s="35"/>
      <c r="D102" s="34" t="str">
        <f>Sheet1!B14</f>
        <v>Birznieks Edvīns</v>
      </c>
      <c r="E102" s="34"/>
      <c r="F102" s="34"/>
      <c r="G102" s="34" t="str">
        <f>Sheet1!B32</f>
        <v>Zakis Mareks</v>
      </c>
      <c r="H102" s="35"/>
      <c r="I102" s="34" t="str">
        <f>Sheet1!B12</f>
        <v>Vilks Davis</v>
      </c>
      <c r="J102" s="34"/>
      <c r="K102" s="34"/>
      <c r="L102" s="34" t="str">
        <f>Sheet1!B4</f>
        <v>Jancis Modris</v>
      </c>
      <c r="M102" s="35"/>
      <c r="N102" s="34" t="str">
        <f>Sheet1!B10</f>
        <v>Zuns Ilmars</v>
      </c>
      <c r="O102" s="34"/>
      <c r="P102" s="34"/>
      <c r="Q102" s="34" t="str">
        <f>Sheet1!B6</f>
        <v>Kārklins Edgars</v>
      </c>
      <c r="R102" s="35"/>
      <c r="S102" s="34" t="str">
        <f>Sheet1!B8</f>
        <v>Bikse Māris</v>
      </c>
      <c r="T102" s="36"/>
    </row>
    <row r="103" spans="1:20" ht="4.5" customHeight="1">
      <c r="A103" s="8"/>
      <c r="B103" s="2"/>
      <c r="C103" s="2"/>
      <c r="D103" s="2"/>
      <c r="E103" s="12"/>
      <c r="F103" s="8"/>
      <c r="G103" s="2"/>
      <c r="H103" s="2"/>
      <c r="I103" s="2"/>
      <c r="J103" s="16"/>
      <c r="K103" s="8"/>
      <c r="L103" s="2"/>
      <c r="M103" s="2"/>
      <c r="N103" s="2"/>
      <c r="O103" s="12"/>
      <c r="P103" s="8"/>
      <c r="Q103" s="2"/>
      <c r="R103" s="2"/>
      <c r="S103" s="2"/>
      <c r="T103" s="16"/>
    </row>
    <row r="104" spans="1:20" ht="24" customHeight="1">
      <c r="A104" s="8"/>
      <c r="B104" s="4" t="s">
        <v>0</v>
      </c>
      <c r="C104" s="5">
        <v>1</v>
      </c>
      <c r="D104" s="4"/>
      <c r="E104" s="12"/>
      <c r="F104" s="8"/>
      <c r="G104" s="4" t="s">
        <v>0</v>
      </c>
      <c r="H104" s="5">
        <v>1</v>
      </c>
      <c r="I104" s="4"/>
      <c r="J104" s="16"/>
      <c r="K104" s="8"/>
      <c r="L104" s="4" t="s">
        <v>0</v>
      </c>
      <c r="M104" s="5">
        <v>1</v>
      </c>
      <c r="N104" s="4"/>
      <c r="O104" s="12"/>
      <c r="P104" s="8"/>
      <c r="Q104" s="4" t="s">
        <v>0</v>
      </c>
      <c r="R104" s="5">
        <v>1</v>
      </c>
      <c r="S104" s="4"/>
      <c r="T104" s="16"/>
    </row>
    <row r="105" spans="1:20" ht="24" customHeight="1">
      <c r="A105" s="8"/>
      <c r="B105" s="4"/>
      <c r="C105" s="5">
        <v>2</v>
      </c>
      <c r="D105" s="4" t="s">
        <v>0</v>
      </c>
      <c r="E105" s="12"/>
      <c r="F105" s="8"/>
      <c r="G105" s="4"/>
      <c r="H105" s="5">
        <v>2</v>
      </c>
      <c r="I105" s="4" t="s">
        <v>0</v>
      </c>
      <c r="J105" s="16"/>
      <c r="K105" s="8"/>
      <c r="L105" s="4"/>
      <c r="M105" s="5">
        <v>2</v>
      </c>
      <c r="N105" s="4" t="s">
        <v>0</v>
      </c>
      <c r="O105" s="12"/>
      <c r="P105" s="8"/>
      <c r="Q105" s="4"/>
      <c r="R105" s="5">
        <v>2</v>
      </c>
      <c r="S105" s="4" t="s">
        <v>0</v>
      </c>
      <c r="T105" s="16"/>
    </row>
    <row r="106" spans="1:20" ht="24" customHeight="1">
      <c r="A106" s="8"/>
      <c r="B106" s="4" t="s">
        <v>0</v>
      </c>
      <c r="C106" s="5">
        <v>3</v>
      </c>
      <c r="D106" s="4"/>
      <c r="E106" s="12"/>
      <c r="F106" s="8"/>
      <c r="G106" s="4" t="s">
        <v>0</v>
      </c>
      <c r="H106" s="5">
        <v>3</v>
      </c>
      <c r="I106" s="4"/>
      <c r="J106" s="16"/>
      <c r="K106" s="8"/>
      <c r="L106" s="4" t="s">
        <v>0</v>
      </c>
      <c r="M106" s="5">
        <v>3</v>
      </c>
      <c r="N106" s="4"/>
      <c r="O106" s="12"/>
      <c r="P106" s="8"/>
      <c r="Q106" s="4" t="s">
        <v>0</v>
      </c>
      <c r="R106" s="5">
        <v>3</v>
      </c>
      <c r="S106" s="4"/>
      <c r="T106" s="16"/>
    </row>
    <row r="107" spans="1:20" ht="24" customHeight="1">
      <c r="A107" s="8"/>
      <c r="B107" s="4"/>
      <c r="C107" s="5">
        <v>4</v>
      </c>
      <c r="D107" s="4" t="s">
        <v>0</v>
      </c>
      <c r="E107" s="12"/>
      <c r="F107" s="8"/>
      <c r="G107" s="4"/>
      <c r="H107" s="5">
        <v>4</v>
      </c>
      <c r="I107" s="4" t="s">
        <v>0</v>
      </c>
      <c r="J107" s="16"/>
      <c r="K107" s="8"/>
      <c r="L107" s="4"/>
      <c r="M107" s="5">
        <v>4</v>
      </c>
      <c r="N107" s="4" t="s">
        <v>0</v>
      </c>
      <c r="O107" s="12"/>
      <c r="P107" s="8"/>
      <c r="Q107" s="4"/>
      <c r="R107" s="5">
        <v>4</v>
      </c>
      <c r="S107" s="4" t="s">
        <v>0</v>
      </c>
      <c r="T107" s="16"/>
    </row>
    <row r="108" spans="1:20" ht="24" customHeight="1">
      <c r="A108" s="8"/>
      <c r="B108" s="4" t="s">
        <v>0</v>
      </c>
      <c r="C108" s="5">
        <v>5</v>
      </c>
      <c r="D108" s="4"/>
      <c r="E108" s="12"/>
      <c r="F108" s="8"/>
      <c r="G108" s="4" t="s">
        <v>0</v>
      </c>
      <c r="H108" s="5">
        <v>5</v>
      </c>
      <c r="I108" s="4"/>
      <c r="J108" s="16"/>
      <c r="K108" s="8"/>
      <c r="L108" s="4" t="s">
        <v>0</v>
      </c>
      <c r="M108" s="5">
        <v>5</v>
      </c>
      <c r="N108" s="4"/>
      <c r="O108" s="12"/>
      <c r="P108" s="8"/>
      <c r="Q108" s="4" t="s">
        <v>0</v>
      </c>
      <c r="R108" s="5">
        <v>5</v>
      </c>
      <c r="S108" s="4"/>
      <c r="T108" s="16"/>
    </row>
    <row r="109" spans="1:20" ht="24" customHeight="1">
      <c r="A109" s="8"/>
      <c r="B109" s="4"/>
      <c r="C109" s="5">
        <v>6</v>
      </c>
      <c r="D109" s="4" t="s">
        <v>0</v>
      </c>
      <c r="E109" s="12"/>
      <c r="F109" s="8"/>
      <c r="G109" s="4"/>
      <c r="H109" s="5">
        <v>6</v>
      </c>
      <c r="I109" s="4" t="s">
        <v>0</v>
      </c>
      <c r="J109" s="16"/>
      <c r="K109" s="8"/>
      <c r="L109" s="4"/>
      <c r="M109" s="5">
        <v>6</v>
      </c>
      <c r="N109" s="4" t="s">
        <v>0</v>
      </c>
      <c r="O109" s="12"/>
      <c r="P109" s="8"/>
      <c r="Q109" s="4"/>
      <c r="R109" s="5">
        <v>6</v>
      </c>
      <c r="S109" s="4" t="s">
        <v>0</v>
      </c>
      <c r="T109" s="16"/>
    </row>
    <row r="110" spans="1:20" ht="24" customHeight="1">
      <c r="A110" s="8"/>
      <c r="B110" s="4"/>
      <c r="C110" s="5"/>
      <c r="D110" s="4"/>
      <c r="E110" s="12"/>
      <c r="F110" s="8"/>
      <c r="G110" s="4"/>
      <c r="H110" s="5"/>
      <c r="I110" s="4"/>
      <c r="J110" s="16"/>
      <c r="K110" s="8"/>
      <c r="L110" s="4"/>
      <c r="M110" s="5"/>
      <c r="N110" s="4"/>
      <c r="O110" s="12"/>
      <c r="P110" s="8"/>
      <c r="Q110" s="4"/>
      <c r="R110" s="5"/>
      <c r="S110" s="4"/>
      <c r="T110" s="16"/>
    </row>
    <row r="111" spans="1:20" ht="18">
      <c r="A111" s="8"/>
      <c r="B111" s="2"/>
      <c r="C111" s="2"/>
      <c r="D111" s="2"/>
      <c r="E111" s="12"/>
      <c r="F111" s="8"/>
      <c r="G111" s="2"/>
      <c r="H111" s="2"/>
      <c r="I111" s="2"/>
      <c r="J111" s="16"/>
      <c r="K111" s="8"/>
      <c r="L111" s="2"/>
      <c r="M111" s="2"/>
      <c r="N111" s="2"/>
      <c r="O111" s="12"/>
      <c r="P111" s="8"/>
      <c r="Q111" s="2"/>
      <c r="R111" s="2"/>
      <c r="S111" s="2"/>
      <c r="T111" s="16"/>
    </row>
    <row r="112" spans="1:20" ht="18">
      <c r="A112" s="9"/>
      <c r="B112" s="6"/>
      <c r="C112" s="6"/>
      <c r="D112" s="6"/>
      <c r="E112" s="13"/>
      <c r="F112" s="9"/>
      <c r="G112" s="6"/>
      <c r="H112" s="6"/>
      <c r="I112" s="6"/>
      <c r="J112" s="17"/>
      <c r="K112" s="9"/>
      <c r="L112" s="6"/>
      <c r="M112" s="6"/>
      <c r="N112" s="6"/>
      <c r="O112" s="13"/>
      <c r="P112" s="9"/>
      <c r="Q112" s="6"/>
      <c r="R112" s="6"/>
      <c r="S112" s="6"/>
      <c r="T112" s="17"/>
    </row>
    <row r="113" spans="1:20" ht="18.75" customHeight="1">
      <c r="A113" s="1"/>
      <c r="B113" s="73" t="str">
        <f>Sheet1!$AT$1</f>
        <v>Kuldigas 10 pasvaldibas</v>
      </c>
      <c r="C113" s="73"/>
      <c r="D113" s="73"/>
      <c r="E113" s="11"/>
      <c r="F113" s="7"/>
      <c r="G113" s="73" t="str">
        <f>Sheet1!$AT$1</f>
        <v>Kuldigas 10 pasvaldibas</v>
      </c>
      <c r="H113" s="73"/>
      <c r="I113" s="73"/>
      <c r="J113" s="15"/>
      <c r="K113" s="7"/>
      <c r="L113" s="73" t="str">
        <f>Sheet1!$AT$1</f>
        <v>Kuldigas 10 pasvaldibas</v>
      </c>
      <c r="M113" s="73"/>
      <c r="N113" s="73"/>
      <c r="O113" s="11"/>
      <c r="P113" s="7"/>
      <c r="Q113" s="73" t="str">
        <f>Sheet1!$AT$1</f>
        <v>Kuldigas 10 pasvaldibas</v>
      </c>
      <c r="R113" s="73"/>
      <c r="S113" s="73"/>
      <c r="T113" s="15"/>
    </row>
    <row r="114" spans="1:20" ht="18" customHeight="1">
      <c r="A114" s="8"/>
      <c r="B114" s="72" t="s">
        <v>5</v>
      </c>
      <c r="C114" s="72"/>
      <c r="D114" s="72"/>
      <c r="E114" s="12"/>
      <c r="F114" s="8"/>
      <c r="G114" s="72" t="s">
        <v>5</v>
      </c>
      <c r="H114" s="72"/>
      <c r="I114" s="72"/>
      <c r="J114" s="16"/>
      <c r="K114" s="8"/>
      <c r="L114" s="72" t="s">
        <v>5</v>
      </c>
      <c r="M114" s="72"/>
      <c r="N114" s="72"/>
      <c r="O114" s="12"/>
      <c r="P114" s="8"/>
      <c r="Q114" s="72" t="s">
        <v>5</v>
      </c>
      <c r="R114" s="72"/>
      <c r="S114" s="72"/>
      <c r="T114" s="16"/>
    </row>
    <row r="115" spans="1:20" ht="12.75" customHeight="1">
      <c r="A115" s="8"/>
      <c r="B115" s="33">
        <v>3</v>
      </c>
      <c r="C115" s="2"/>
      <c r="D115" s="2">
        <v>16</v>
      </c>
      <c r="E115" s="12"/>
      <c r="F115" s="8"/>
      <c r="G115" s="33">
        <v>4</v>
      </c>
      <c r="H115" s="2"/>
      <c r="I115" s="2">
        <v>2</v>
      </c>
      <c r="J115" s="16"/>
      <c r="K115" s="8"/>
      <c r="L115" s="33">
        <v>5</v>
      </c>
      <c r="M115" s="2"/>
      <c r="N115" s="2">
        <v>1</v>
      </c>
      <c r="O115" s="12"/>
      <c r="P115" s="8"/>
      <c r="Q115" s="33">
        <v>6</v>
      </c>
      <c r="R115" s="2"/>
      <c r="S115" s="2">
        <v>15</v>
      </c>
      <c r="T115" s="16"/>
    </row>
    <row r="116" spans="1:20" s="3" customFormat="1" ht="32.25" customHeight="1" thickBot="1">
      <c r="A116" s="34"/>
      <c r="B116" s="34" t="str">
        <f>Sheet1!B8</f>
        <v>Bikse Māris</v>
      </c>
      <c r="C116" s="35"/>
      <c r="D116" s="34" t="str">
        <f>Sheet1!B34</f>
        <v>Rudziks Ričards</v>
      </c>
      <c r="E116" s="34"/>
      <c r="F116" s="34"/>
      <c r="G116" s="34" t="str">
        <f>Sheet1!B10</f>
        <v>Zuns Ilmars</v>
      </c>
      <c r="H116" s="35"/>
      <c r="I116" s="34" t="str">
        <f>Sheet1!B6</f>
        <v>Kārklins Edgars</v>
      </c>
      <c r="J116" s="34"/>
      <c r="K116" s="34"/>
      <c r="L116" s="34" t="str">
        <f>Sheet1!B12</f>
        <v>Vilks Davis</v>
      </c>
      <c r="M116" s="35"/>
      <c r="N116" s="34" t="str">
        <f>Sheet1!B4</f>
        <v>Jancis Modris</v>
      </c>
      <c r="O116" s="34"/>
      <c r="P116" s="34"/>
      <c r="Q116" s="34" t="str">
        <f>Sheet1!B14</f>
        <v>Birznieks Edvīns</v>
      </c>
      <c r="R116" s="35"/>
      <c r="S116" s="34" t="str">
        <f>Sheet1!B32</f>
        <v>Zakis Mareks</v>
      </c>
      <c r="T116" s="36"/>
    </row>
    <row r="117" spans="1:20" ht="4.5" customHeight="1">
      <c r="A117" s="8"/>
      <c r="B117" s="2"/>
      <c r="C117" s="2"/>
      <c r="D117" s="2"/>
      <c r="E117" s="12"/>
      <c r="F117" s="8"/>
      <c r="G117" s="2"/>
      <c r="H117" s="2"/>
      <c r="I117" s="2"/>
      <c r="J117" s="16"/>
      <c r="K117" s="8"/>
      <c r="L117" s="2"/>
      <c r="M117" s="2"/>
      <c r="N117" s="2"/>
      <c r="O117" s="12"/>
      <c r="P117" s="8"/>
      <c r="Q117" s="2"/>
      <c r="R117" s="2"/>
      <c r="S117" s="2"/>
      <c r="T117" s="16"/>
    </row>
    <row r="118" spans="1:20" ht="24" customHeight="1">
      <c r="A118" s="8"/>
      <c r="B118" s="4" t="s">
        <v>0</v>
      </c>
      <c r="C118" s="5">
        <v>1</v>
      </c>
      <c r="D118" s="4"/>
      <c r="E118" s="12"/>
      <c r="F118" s="8"/>
      <c r="G118" s="4" t="s">
        <v>0</v>
      </c>
      <c r="H118" s="5">
        <v>1</v>
      </c>
      <c r="I118" s="4"/>
      <c r="J118" s="16"/>
      <c r="K118" s="8"/>
      <c r="L118" s="4" t="s">
        <v>0</v>
      </c>
      <c r="M118" s="5">
        <v>1</v>
      </c>
      <c r="N118" s="4"/>
      <c r="O118" s="12"/>
      <c r="P118" s="8"/>
      <c r="Q118" s="4" t="s">
        <v>0</v>
      </c>
      <c r="R118" s="5">
        <v>1</v>
      </c>
      <c r="S118" s="4"/>
      <c r="T118" s="16"/>
    </row>
    <row r="119" spans="1:20" ht="24" customHeight="1">
      <c r="A119" s="8"/>
      <c r="B119" s="4"/>
      <c r="C119" s="5">
        <v>2</v>
      </c>
      <c r="D119" s="4" t="s">
        <v>0</v>
      </c>
      <c r="E119" s="12"/>
      <c r="F119" s="8"/>
      <c r="G119" s="4"/>
      <c r="H119" s="5">
        <v>2</v>
      </c>
      <c r="I119" s="4" t="s">
        <v>0</v>
      </c>
      <c r="J119" s="16"/>
      <c r="K119" s="8"/>
      <c r="L119" s="4"/>
      <c r="M119" s="5">
        <v>2</v>
      </c>
      <c r="N119" s="4" t="s">
        <v>0</v>
      </c>
      <c r="O119" s="12"/>
      <c r="P119" s="8"/>
      <c r="Q119" s="4"/>
      <c r="R119" s="5">
        <v>2</v>
      </c>
      <c r="S119" s="4" t="s">
        <v>0</v>
      </c>
      <c r="T119" s="16"/>
    </row>
    <row r="120" spans="1:20" ht="24" customHeight="1">
      <c r="A120" s="8"/>
      <c r="B120" s="4" t="s">
        <v>0</v>
      </c>
      <c r="C120" s="5">
        <v>3</v>
      </c>
      <c r="D120" s="4"/>
      <c r="E120" s="12"/>
      <c r="F120" s="8"/>
      <c r="G120" s="4" t="s">
        <v>0</v>
      </c>
      <c r="H120" s="5">
        <v>3</v>
      </c>
      <c r="I120" s="4"/>
      <c r="J120" s="16"/>
      <c r="K120" s="8"/>
      <c r="L120" s="4" t="s">
        <v>0</v>
      </c>
      <c r="M120" s="5">
        <v>3</v>
      </c>
      <c r="N120" s="4"/>
      <c r="O120" s="12"/>
      <c r="P120" s="8"/>
      <c r="Q120" s="4" t="s">
        <v>0</v>
      </c>
      <c r="R120" s="5">
        <v>3</v>
      </c>
      <c r="S120" s="4"/>
      <c r="T120" s="16"/>
    </row>
    <row r="121" spans="1:20" ht="24" customHeight="1">
      <c r="A121" s="8"/>
      <c r="B121" s="4"/>
      <c r="C121" s="5">
        <v>4</v>
      </c>
      <c r="D121" s="4" t="s">
        <v>0</v>
      </c>
      <c r="E121" s="12"/>
      <c r="F121" s="8"/>
      <c r="G121" s="4"/>
      <c r="H121" s="5">
        <v>4</v>
      </c>
      <c r="I121" s="4" t="s">
        <v>0</v>
      </c>
      <c r="J121" s="16"/>
      <c r="K121" s="8"/>
      <c r="L121" s="4"/>
      <c r="M121" s="5">
        <v>4</v>
      </c>
      <c r="N121" s="4" t="s">
        <v>0</v>
      </c>
      <c r="O121" s="12"/>
      <c r="P121" s="8"/>
      <c r="Q121" s="4"/>
      <c r="R121" s="5">
        <v>4</v>
      </c>
      <c r="S121" s="4" t="s">
        <v>0</v>
      </c>
      <c r="T121" s="16"/>
    </row>
    <row r="122" spans="1:20" ht="24" customHeight="1">
      <c r="A122" s="8"/>
      <c r="B122" s="4" t="s">
        <v>0</v>
      </c>
      <c r="C122" s="5">
        <v>5</v>
      </c>
      <c r="D122" s="4"/>
      <c r="E122" s="12"/>
      <c r="F122" s="8"/>
      <c r="G122" s="4" t="s">
        <v>0</v>
      </c>
      <c r="H122" s="5">
        <v>5</v>
      </c>
      <c r="I122" s="4"/>
      <c r="J122" s="16"/>
      <c r="K122" s="8"/>
      <c r="L122" s="4" t="s">
        <v>0</v>
      </c>
      <c r="M122" s="5">
        <v>5</v>
      </c>
      <c r="N122" s="4"/>
      <c r="O122" s="12"/>
      <c r="P122" s="8"/>
      <c r="Q122" s="4" t="s">
        <v>0</v>
      </c>
      <c r="R122" s="5">
        <v>5</v>
      </c>
      <c r="S122" s="4"/>
      <c r="T122" s="16"/>
    </row>
    <row r="123" spans="1:20" ht="24" customHeight="1">
      <c r="A123" s="8"/>
      <c r="B123" s="4"/>
      <c r="C123" s="5">
        <v>6</v>
      </c>
      <c r="D123" s="4" t="s">
        <v>0</v>
      </c>
      <c r="E123" s="12"/>
      <c r="F123" s="8"/>
      <c r="G123" s="4"/>
      <c r="H123" s="5">
        <v>6</v>
      </c>
      <c r="I123" s="4" t="s">
        <v>0</v>
      </c>
      <c r="J123" s="16"/>
      <c r="K123" s="8"/>
      <c r="L123" s="4"/>
      <c r="M123" s="5">
        <v>6</v>
      </c>
      <c r="N123" s="4" t="s">
        <v>0</v>
      </c>
      <c r="O123" s="12"/>
      <c r="P123" s="8"/>
      <c r="Q123" s="4"/>
      <c r="R123" s="5">
        <v>6</v>
      </c>
      <c r="S123" s="4" t="s">
        <v>0</v>
      </c>
      <c r="T123" s="16"/>
    </row>
    <row r="124" spans="1:20" ht="24" customHeight="1">
      <c r="A124" s="8"/>
      <c r="B124" s="4"/>
      <c r="C124" s="5"/>
      <c r="D124" s="4"/>
      <c r="E124" s="12"/>
      <c r="F124" s="8"/>
      <c r="G124" s="4"/>
      <c r="H124" s="5"/>
      <c r="I124" s="4"/>
      <c r="J124" s="16"/>
      <c r="K124" s="8"/>
      <c r="L124" s="4"/>
      <c r="M124" s="5"/>
      <c r="N124" s="4"/>
      <c r="O124" s="12"/>
      <c r="P124" s="8"/>
      <c r="Q124" s="4"/>
      <c r="R124" s="5"/>
      <c r="S124" s="4"/>
      <c r="T124" s="16"/>
    </row>
    <row r="125" spans="1:20" ht="18">
      <c r="A125" s="8"/>
      <c r="B125" s="2"/>
      <c r="C125" s="2"/>
      <c r="D125" s="2"/>
      <c r="E125" s="12"/>
      <c r="F125" s="8"/>
      <c r="G125" s="2"/>
      <c r="H125" s="2"/>
      <c r="I125" s="2"/>
      <c r="J125" s="16"/>
      <c r="K125" s="8"/>
      <c r="L125" s="2"/>
      <c r="M125" s="2"/>
      <c r="N125" s="2"/>
      <c r="O125" s="12"/>
      <c r="P125" s="8"/>
      <c r="Q125" s="2"/>
      <c r="R125" s="2"/>
      <c r="S125" s="2"/>
      <c r="T125" s="16"/>
    </row>
    <row r="126" spans="1:20" ht="18">
      <c r="A126" s="9"/>
      <c r="B126" s="6"/>
      <c r="C126" s="6"/>
      <c r="D126" s="6"/>
      <c r="E126" s="13"/>
      <c r="F126" s="9"/>
      <c r="G126" s="6"/>
      <c r="H126" s="6"/>
      <c r="I126" s="6"/>
      <c r="J126" s="17"/>
      <c r="K126" s="9"/>
      <c r="L126" s="6"/>
      <c r="M126" s="6"/>
      <c r="N126" s="6"/>
      <c r="O126" s="13"/>
      <c r="P126" s="9"/>
      <c r="Q126" s="6"/>
      <c r="R126" s="6"/>
      <c r="S126" s="6"/>
      <c r="T126" s="17"/>
    </row>
    <row r="127" spans="1:20" ht="18.75" customHeight="1">
      <c r="A127" s="1"/>
      <c r="B127" s="73" t="str">
        <f>Sheet1!$AT$1</f>
        <v>Kuldigas 10 pasvaldibas</v>
      </c>
      <c r="C127" s="73"/>
      <c r="D127" s="73"/>
      <c r="E127" s="11"/>
      <c r="F127" s="7"/>
      <c r="G127" s="73" t="str">
        <f>Sheet1!$AT$1</f>
        <v>Kuldigas 10 pasvaldibas</v>
      </c>
      <c r="H127" s="73"/>
      <c r="I127" s="73"/>
      <c r="J127" s="15"/>
      <c r="K127" s="7"/>
      <c r="L127" s="73" t="str">
        <f>Sheet1!$AT$1</f>
        <v>Kuldigas 10 pasvaldibas</v>
      </c>
      <c r="M127" s="73"/>
      <c r="N127" s="73"/>
      <c r="O127" s="11"/>
      <c r="P127" s="7"/>
      <c r="Q127" s="73" t="str">
        <f>Sheet1!$AT$1</f>
        <v>Kuldigas 10 pasvaldibas</v>
      </c>
      <c r="R127" s="73"/>
      <c r="S127" s="73"/>
      <c r="T127" s="15"/>
    </row>
    <row r="128" spans="1:20" ht="18" customHeight="1">
      <c r="A128" s="8"/>
      <c r="B128" s="72" t="s">
        <v>5</v>
      </c>
      <c r="C128" s="72"/>
      <c r="D128" s="72"/>
      <c r="E128" s="12"/>
      <c r="F128" s="8"/>
      <c r="G128" s="72" t="s">
        <v>5</v>
      </c>
      <c r="H128" s="72"/>
      <c r="I128" s="72"/>
      <c r="J128" s="16"/>
      <c r="K128" s="8"/>
      <c r="L128" s="72" t="s">
        <v>5</v>
      </c>
      <c r="M128" s="72"/>
      <c r="N128" s="72"/>
      <c r="O128" s="12"/>
      <c r="P128" s="8"/>
      <c r="Q128" s="72" t="s">
        <v>5</v>
      </c>
      <c r="R128" s="72"/>
      <c r="S128" s="72"/>
      <c r="T128" s="16"/>
    </row>
    <row r="129" spans="1:20" ht="12.75" customHeight="1">
      <c r="A129" s="8"/>
      <c r="B129" s="33">
        <v>7</v>
      </c>
      <c r="C129" s="2"/>
      <c r="D129" s="2">
        <v>14</v>
      </c>
      <c r="E129" s="12"/>
      <c r="F129" s="8"/>
      <c r="G129" s="33">
        <v>8</v>
      </c>
      <c r="H129" s="2"/>
      <c r="I129" s="2">
        <v>13</v>
      </c>
      <c r="J129" s="16"/>
      <c r="K129" s="8"/>
      <c r="L129" s="33">
        <v>9</v>
      </c>
      <c r="M129" s="2"/>
      <c r="N129" s="2">
        <v>12</v>
      </c>
      <c r="O129" s="12"/>
      <c r="P129" s="8"/>
      <c r="Q129" s="33">
        <v>10</v>
      </c>
      <c r="R129" s="2"/>
      <c r="S129" s="2">
        <v>11</v>
      </c>
      <c r="T129" s="16"/>
    </row>
    <row r="130" spans="1:20" s="3" customFormat="1" ht="32.25" customHeight="1" thickBot="1">
      <c r="A130" s="34"/>
      <c r="B130" s="34" t="str">
        <f>Sheet1!B16</f>
        <v>Kopzars Igors</v>
      </c>
      <c r="C130" s="35"/>
      <c r="D130" s="34" t="str">
        <f>Sheet1!B30</f>
        <v>Šerbuks Dainis</v>
      </c>
      <c r="E130" s="34"/>
      <c r="F130" s="34"/>
      <c r="G130" s="34" t="str">
        <f>Sheet1!B18</f>
        <v>Stankus Igors</v>
      </c>
      <c r="H130" s="35"/>
      <c r="I130" s="34" t="str">
        <f>Sheet1!B28</f>
        <v>Bajars Edgars</v>
      </c>
      <c r="J130" s="34"/>
      <c r="K130" s="34"/>
      <c r="L130" s="34" t="str">
        <f>Sheet1!B20</f>
        <v>Gutans Aivars</v>
      </c>
      <c r="M130" s="35"/>
      <c r="N130" s="34" t="str">
        <f>Sheet1!B26</f>
        <v>Ulmkalns Laimonis</v>
      </c>
      <c r="O130" s="34"/>
      <c r="P130" s="34"/>
      <c r="Q130" s="34" t="str">
        <f>Sheet1!B22</f>
        <v> PatriksTobijs</v>
      </c>
      <c r="R130" s="35"/>
      <c r="S130" s="34" t="str">
        <f>Sheet1!B24</f>
        <v>Pudins Viesturs</v>
      </c>
      <c r="T130" s="36"/>
    </row>
    <row r="131" spans="1:20" ht="4.5" customHeight="1">
      <c r="A131" s="8"/>
      <c r="B131" s="2"/>
      <c r="C131" s="2"/>
      <c r="D131" s="2"/>
      <c r="E131" s="12"/>
      <c r="F131" s="8"/>
      <c r="G131" s="2"/>
      <c r="H131" s="2"/>
      <c r="I131" s="2"/>
      <c r="J131" s="16"/>
      <c r="K131" s="8"/>
      <c r="L131" s="2"/>
      <c r="M131" s="2"/>
      <c r="N131" s="2"/>
      <c r="O131" s="12"/>
      <c r="P131" s="8"/>
      <c r="Q131" s="2"/>
      <c r="R131" s="2"/>
      <c r="S131" s="2"/>
      <c r="T131" s="16"/>
    </row>
    <row r="132" spans="1:20" ht="24" customHeight="1">
      <c r="A132" s="8"/>
      <c r="B132" s="4" t="s">
        <v>0</v>
      </c>
      <c r="C132" s="5">
        <v>1</v>
      </c>
      <c r="D132" s="4"/>
      <c r="E132" s="12"/>
      <c r="F132" s="8"/>
      <c r="G132" s="4" t="s">
        <v>0</v>
      </c>
      <c r="H132" s="5">
        <v>1</v>
      </c>
      <c r="I132" s="4"/>
      <c r="J132" s="16"/>
      <c r="K132" s="8"/>
      <c r="L132" s="4" t="s">
        <v>0</v>
      </c>
      <c r="M132" s="5">
        <v>1</v>
      </c>
      <c r="N132" s="4"/>
      <c r="O132" s="12"/>
      <c r="P132" s="8"/>
      <c r="Q132" s="4" t="s">
        <v>0</v>
      </c>
      <c r="R132" s="5">
        <v>1</v>
      </c>
      <c r="S132" s="4"/>
      <c r="T132" s="16"/>
    </row>
    <row r="133" spans="1:20" ht="24" customHeight="1">
      <c r="A133" s="8"/>
      <c r="B133" s="4"/>
      <c r="C133" s="5">
        <v>2</v>
      </c>
      <c r="D133" s="4" t="s">
        <v>0</v>
      </c>
      <c r="E133" s="12"/>
      <c r="F133" s="8"/>
      <c r="G133" s="4"/>
      <c r="H133" s="5">
        <v>2</v>
      </c>
      <c r="I133" s="4" t="s">
        <v>0</v>
      </c>
      <c r="J133" s="16"/>
      <c r="K133" s="8"/>
      <c r="L133" s="4"/>
      <c r="M133" s="5">
        <v>2</v>
      </c>
      <c r="N133" s="4" t="s">
        <v>0</v>
      </c>
      <c r="O133" s="12"/>
      <c r="P133" s="8"/>
      <c r="Q133" s="4"/>
      <c r="R133" s="5">
        <v>2</v>
      </c>
      <c r="S133" s="4" t="s">
        <v>0</v>
      </c>
      <c r="T133" s="16"/>
    </row>
    <row r="134" spans="1:20" ht="24" customHeight="1">
      <c r="A134" s="8"/>
      <c r="B134" s="4" t="s">
        <v>0</v>
      </c>
      <c r="C134" s="5">
        <v>3</v>
      </c>
      <c r="D134" s="4"/>
      <c r="E134" s="12"/>
      <c r="F134" s="8"/>
      <c r="G134" s="4" t="s">
        <v>0</v>
      </c>
      <c r="H134" s="5">
        <v>3</v>
      </c>
      <c r="I134" s="4"/>
      <c r="J134" s="16"/>
      <c r="K134" s="8"/>
      <c r="L134" s="4" t="s">
        <v>0</v>
      </c>
      <c r="M134" s="5">
        <v>3</v>
      </c>
      <c r="N134" s="4"/>
      <c r="O134" s="12"/>
      <c r="P134" s="8"/>
      <c r="Q134" s="4" t="s">
        <v>0</v>
      </c>
      <c r="R134" s="5">
        <v>3</v>
      </c>
      <c r="S134" s="4"/>
      <c r="T134" s="16"/>
    </row>
    <row r="135" spans="1:20" ht="24" customHeight="1">
      <c r="A135" s="8"/>
      <c r="B135" s="4"/>
      <c r="C135" s="5">
        <v>4</v>
      </c>
      <c r="D135" s="4" t="s">
        <v>0</v>
      </c>
      <c r="E135" s="12"/>
      <c r="F135" s="8"/>
      <c r="G135" s="4"/>
      <c r="H135" s="5">
        <v>4</v>
      </c>
      <c r="I135" s="4" t="s">
        <v>0</v>
      </c>
      <c r="J135" s="16"/>
      <c r="K135" s="8"/>
      <c r="L135" s="4"/>
      <c r="M135" s="5">
        <v>4</v>
      </c>
      <c r="N135" s="4" t="s">
        <v>0</v>
      </c>
      <c r="O135" s="12"/>
      <c r="P135" s="8"/>
      <c r="Q135" s="4"/>
      <c r="R135" s="5">
        <v>4</v>
      </c>
      <c r="S135" s="4" t="s">
        <v>0</v>
      </c>
      <c r="T135" s="16"/>
    </row>
    <row r="136" spans="1:20" ht="24" customHeight="1">
      <c r="A136" s="8"/>
      <c r="B136" s="4" t="s">
        <v>0</v>
      </c>
      <c r="C136" s="5">
        <v>5</v>
      </c>
      <c r="D136" s="4"/>
      <c r="E136" s="12"/>
      <c r="F136" s="8"/>
      <c r="G136" s="4" t="s">
        <v>0</v>
      </c>
      <c r="H136" s="5">
        <v>5</v>
      </c>
      <c r="I136" s="4"/>
      <c r="J136" s="16"/>
      <c r="K136" s="8"/>
      <c r="L136" s="4" t="s">
        <v>0</v>
      </c>
      <c r="M136" s="5">
        <v>5</v>
      </c>
      <c r="N136" s="4"/>
      <c r="O136" s="12"/>
      <c r="P136" s="8"/>
      <c r="Q136" s="4" t="s">
        <v>0</v>
      </c>
      <c r="R136" s="5">
        <v>5</v>
      </c>
      <c r="S136" s="4"/>
      <c r="T136" s="16"/>
    </row>
    <row r="137" spans="1:20" ht="24" customHeight="1">
      <c r="A137" s="8"/>
      <c r="B137" s="4"/>
      <c r="C137" s="5">
        <v>6</v>
      </c>
      <c r="D137" s="4" t="s">
        <v>0</v>
      </c>
      <c r="E137" s="12"/>
      <c r="F137" s="8"/>
      <c r="G137" s="4"/>
      <c r="H137" s="5">
        <v>6</v>
      </c>
      <c r="I137" s="4" t="s">
        <v>0</v>
      </c>
      <c r="J137" s="16"/>
      <c r="K137" s="8"/>
      <c r="L137" s="4"/>
      <c r="M137" s="5">
        <v>6</v>
      </c>
      <c r="N137" s="4" t="s">
        <v>0</v>
      </c>
      <c r="O137" s="12"/>
      <c r="P137" s="8"/>
      <c r="Q137" s="4"/>
      <c r="R137" s="5">
        <v>6</v>
      </c>
      <c r="S137" s="4" t="s">
        <v>0</v>
      </c>
      <c r="T137" s="16"/>
    </row>
    <row r="138" spans="1:20" ht="24" customHeight="1">
      <c r="A138" s="8"/>
      <c r="B138" s="4"/>
      <c r="C138" s="5"/>
      <c r="D138" s="4"/>
      <c r="E138" s="12"/>
      <c r="F138" s="8"/>
      <c r="G138" s="4"/>
      <c r="H138" s="5"/>
      <c r="I138" s="4"/>
      <c r="J138" s="16"/>
      <c r="K138" s="8"/>
      <c r="L138" s="4"/>
      <c r="M138" s="5"/>
      <c r="N138" s="4"/>
      <c r="O138" s="12"/>
      <c r="P138" s="8"/>
      <c r="Q138" s="4"/>
      <c r="R138" s="5"/>
      <c r="S138" s="4"/>
      <c r="T138" s="16"/>
    </row>
    <row r="139" spans="1:20" ht="18">
      <c r="A139" s="8"/>
      <c r="B139" s="2"/>
      <c r="C139" s="2"/>
      <c r="D139" s="2"/>
      <c r="E139" s="12"/>
      <c r="F139" s="8"/>
      <c r="G139" s="2"/>
      <c r="H139" s="2"/>
      <c r="I139" s="2"/>
      <c r="J139" s="16"/>
      <c r="K139" s="8"/>
      <c r="L139" s="2"/>
      <c r="M139" s="2"/>
      <c r="N139" s="2"/>
      <c r="O139" s="12"/>
      <c r="P139" s="8"/>
      <c r="Q139" s="2"/>
      <c r="R139" s="2"/>
      <c r="S139" s="2"/>
      <c r="T139" s="16"/>
    </row>
    <row r="140" spans="1:20" ht="18">
      <c r="A140" s="9"/>
      <c r="B140" s="6"/>
      <c r="C140" s="6"/>
      <c r="D140" s="6"/>
      <c r="E140" s="13"/>
      <c r="F140" s="9"/>
      <c r="G140" s="6"/>
      <c r="H140" s="6"/>
      <c r="I140" s="6"/>
      <c r="J140" s="17"/>
      <c r="K140" s="9"/>
      <c r="L140" s="6"/>
      <c r="M140" s="6"/>
      <c r="N140" s="6"/>
      <c r="O140" s="13"/>
      <c r="P140" s="9"/>
      <c r="Q140" s="6"/>
      <c r="R140" s="6"/>
      <c r="S140" s="6"/>
      <c r="T140" s="17"/>
    </row>
    <row r="141" spans="1:20" ht="18.75" customHeight="1">
      <c r="A141" s="1"/>
      <c r="B141" s="73" t="str">
        <f>Sheet1!$AT$1</f>
        <v>Kuldigas 10 pasvaldibas</v>
      </c>
      <c r="C141" s="73"/>
      <c r="D141" s="73"/>
      <c r="E141" s="11"/>
      <c r="F141" s="7"/>
      <c r="G141" s="73" t="str">
        <f>Sheet1!$AT$1</f>
        <v>Kuldigas 10 pasvaldibas</v>
      </c>
      <c r="H141" s="73"/>
      <c r="I141" s="73"/>
      <c r="J141" s="15"/>
      <c r="K141" s="7"/>
      <c r="L141" s="73" t="str">
        <f>Sheet1!$AT$1</f>
        <v>Kuldigas 10 pasvaldibas</v>
      </c>
      <c r="M141" s="73"/>
      <c r="N141" s="73"/>
      <c r="O141" s="11"/>
      <c r="P141" s="7"/>
      <c r="Q141" s="73" t="str">
        <f>Sheet1!$AT$1</f>
        <v>Kuldigas 10 pasvaldibas</v>
      </c>
      <c r="R141" s="73"/>
      <c r="S141" s="73"/>
      <c r="T141" s="15"/>
    </row>
    <row r="142" spans="1:20" ht="18" customHeight="1">
      <c r="A142" s="8"/>
      <c r="B142" s="72" t="s">
        <v>6</v>
      </c>
      <c r="C142" s="72"/>
      <c r="D142" s="72"/>
      <c r="E142" s="12"/>
      <c r="F142" s="8"/>
      <c r="G142" s="72" t="s">
        <v>6</v>
      </c>
      <c r="H142" s="72"/>
      <c r="I142" s="72"/>
      <c r="J142" s="16"/>
      <c r="K142" s="8"/>
      <c r="L142" s="72" t="s">
        <v>6</v>
      </c>
      <c r="M142" s="72"/>
      <c r="N142" s="72"/>
      <c r="O142" s="12"/>
      <c r="P142" s="8"/>
      <c r="Q142" s="72" t="s">
        <v>6</v>
      </c>
      <c r="R142" s="72"/>
      <c r="S142" s="72"/>
      <c r="T142" s="16"/>
    </row>
    <row r="143" spans="1:20" ht="12.75" customHeight="1">
      <c r="A143" s="8"/>
      <c r="B143" s="33">
        <v>16</v>
      </c>
      <c r="C143" s="2"/>
      <c r="D143" s="2">
        <v>11</v>
      </c>
      <c r="E143" s="12"/>
      <c r="F143" s="8"/>
      <c r="G143" s="33">
        <v>12</v>
      </c>
      <c r="H143" s="2"/>
      <c r="I143" s="2">
        <v>10</v>
      </c>
      <c r="J143" s="16"/>
      <c r="K143" s="8"/>
      <c r="L143" s="33">
        <v>13</v>
      </c>
      <c r="M143" s="2"/>
      <c r="N143" s="2">
        <v>9</v>
      </c>
      <c r="O143" s="12"/>
      <c r="P143" s="8"/>
      <c r="Q143" s="33">
        <v>14</v>
      </c>
      <c r="R143" s="2"/>
      <c r="S143" s="2">
        <v>8</v>
      </c>
      <c r="T143" s="16"/>
    </row>
    <row r="144" spans="1:20" s="3" customFormat="1" ht="32.25" customHeight="1" thickBot="1">
      <c r="A144" s="34"/>
      <c r="B144" s="34" t="str">
        <f>Sheet1!B34</f>
        <v>Rudziks Ričards</v>
      </c>
      <c r="C144" s="35"/>
      <c r="D144" s="34" t="str">
        <f>Sheet1!B24</f>
        <v>Pudins Viesturs</v>
      </c>
      <c r="E144" s="34"/>
      <c r="F144" s="34"/>
      <c r="G144" s="34" t="str">
        <f>Sheet1!B26</f>
        <v>Ulmkalns Laimonis</v>
      </c>
      <c r="H144" s="35"/>
      <c r="I144" s="34" t="str">
        <f>Sheet1!B22</f>
        <v> PatriksTobijs</v>
      </c>
      <c r="J144" s="34"/>
      <c r="K144" s="34"/>
      <c r="L144" s="34" t="str">
        <f>Sheet1!B28</f>
        <v>Bajars Edgars</v>
      </c>
      <c r="M144" s="35"/>
      <c r="N144" s="34" t="str">
        <f>Sheet1!B20</f>
        <v>Gutans Aivars</v>
      </c>
      <c r="O144" s="34"/>
      <c r="P144" s="34"/>
      <c r="Q144" s="34" t="str">
        <f>Sheet1!B30</f>
        <v>Šerbuks Dainis</v>
      </c>
      <c r="R144" s="35"/>
      <c r="S144" s="34" t="str">
        <f>Sheet1!B18</f>
        <v>Stankus Igors</v>
      </c>
      <c r="T144" s="36"/>
    </row>
    <row r="145" spans="1:20" ht="4.5" customHeight="1">
      <c r="A145" s="8"/>
      <c r="B145" s="2"/>
      <c r="C145" s="2"/>
      <c r="D145" s="2"/>
      <c r="E145" s="12"/>
      <c r="F145" s="8"/>
      <c r="G145" s="2"/>
      <c r="H145" s="2"/>
      <c r="I145" s="2"/>
      <c r="J145" s="16"/>
      <c r="K145" s="8"/>
      <c r="L145" s="2"/>
      <c r="M145" s="2"/>
      <c r="N145" s="2"/>
      <c r="O145" s="12"/>
      <c r="P145" s="8"/>
      <c r="Q145" s="2"/>
      <c r="R145" s="2"/>
      <c r="S145" s="2"/>
      <c r="T145" s="16"/>
    </row>
    <row r="146" spans="1:20" ht="24" customHeight="1">
      <c r="A146" s="8"/>
      <c r="B146" s="4" t="s">
        <v>0</v>
      </c>
      <c r="C146" s="5">
        <v>1</v>
      </c>
      <c r="D146" s="4"/>
      <c r="E146" s="12"/>
      <c r="F146" s="8"/>
      <c r="G146" s="4" t="s">
        <v>0</v>
      </c>
      <c r="H146" s="5">
        <v>1</v>
      </c>
      <c r="I146" s="4"/>
      <c r="J146" s="16"/>
      <c r="K146" s="8"/>
      <c r="L146" s="4" t="s">
        <v>0</v>
      </c>
      <c r="M146" s="5">
        <v>1</v>
      </c>
      <c r="N146" s="4"/>
      <c r="O146" s="12"/>
      <c r="P146" s="8"/>
      <c r="Q146" s="4" t="s">
        <v>0</v>
      </c>
      <c r="R146" s="5">
        <v>1</v>
      </c>
      <c r="S146" s="4"/>
      <c r="T146" s="16"/>
    </row>
    <row r="147" spans="1:20" ht="24" customHeight="1">
      <c r="A147" s="8"/>
      <c r="B147" s="4"/>
      <c r="C147" s="5">
        <v>2</v>
      </c>
      <c r="D147" s="4" t="s">
        <v>0</v>
      </c>
      <c r="E147" s="12"/>
      <c r="F147" s="8"/>
      <c r="G147" s="4"/>
      <c r="H147" s="5">
        <v>2</v>
      </c>
      <c r="I147" s="4" t="s">
        <v>0</v>
      </c>
      <c r="J147" s="16"/>
      <c r="K147" s="8"/>
      <c r="L147" s="4"/>
      <c r="M147" s="5">
        <v>2</v>
      </c>
      <c r="N147" s="4" t="s">
        <v>0</v>
      </c>
      <c r="O147" s="12"/>
      <c r="P147" s="8"/>
      <c r="Q147" s="4"/>
      <c r="R147" s="5">
        <v>2</v>
      </c>
      <c r="S147" s="4" t="s">
        <v>0</v>
      </c>
      <c r="T147" s="16"/>
    </row>
    <row r="148" spans="1:20" ht="24" customHeight="1">
      <c r="A148" s="8"/>
      <c r="B148" s="4" t="s">
        <v>0</v>
      </c>
      <c r="C148" s="5">
        <v>3</v>
      </c>
      <c r="D148" s="4"/>
      <c r="E148" s="12"/>
      <c r="F148" s="8"/>
      <c r="G148" s="4" t="s">
        <v>0</v>
      </c>
      <c r="H148" s="5">
        <v>3</v>
      </c>
      <c r="I148" s="4"/>
      <c r="J148" s="16"/>
      <c r="K148" s="8"/>
      <c r="L148" s="4" t="s">
        <v>0</v>
      </c>
      <c r="M148" s="5">
        <v>3</v>
      </c>
      <c r="N148" s="4"/>
      <c r="O148" s="12"/>
      <c r="P148" s="8"/>
      <c r="Q148" s="4" t="s">
        <v>0</v>
      </c>
      <c r="R148" s="5">
        <v>3</v>
      </c>
      <c r="S148" s="4"/>
      <c r="T148" s="16"/>
    </row>
    <row r="149" spans="1:20" ht="24" customHeight="1">
      <c r="A149" s="8"/>
      <c r="B149" s="4"/>
      <c r="C149" s="5">
        <v>4</v>
      </c>
      <c r="D149" s="4" t="s">
        <v>0</v>
      </c>
      <c r="E149" s="12"/>
      <c r="F149" s="8"/>
      <c r="G149" s="4"/>
      <c r="H149" s="5">
        <v>4</v>
      </c>
      <c r="I149" s="4" t="s">
        <v>0</v>
      </c>
      <c r="J149" s="16"/>
      <c r="K149" s="8"/>
      <c r="L149" s="4"/>
      <c r="M149" s="5">
        <v>4</v>
      </c>
      <c r="N149" s="4" t="s">
        <v>0</v>
      </c>
      <c r="O149" s="12"/>
      <c r="P149" s="8"/>
      <c r="Q149" s="4"/>
      <c r="R149" s="5">
        <v>4</v>
      </c>
      <c r="S149" s="4" t="s">
        <v>0</v>
      </c>
      <c r="T149" s="16"/>
    </row>
    <row r="150" spans="1:20" ht="24" customHeight="1">
      <c r="A150" s="8"/>
      <c r="B150" s="4" t="s">
        <v>0</v>
      </c>
      <c r="C150" s="5">
        <v>5</v>
      </c>
      <c r="D150" s="4"/>
      <c r="E150" s="12"/>
      <c r="F150" s="8"/>
      <c r="G150" s="4" t="s">
        <v>0</v>
      </c>
      <c r="H150" s="5">
        <v>5</v>
      </c>
      <c r="I150" s="4"/>
      <c r="J150" s="16"/>
      <c r="K150" s="8"/>
      <c r="L150" s="4" t="s">
        <v>0</v>
      </c>
      <c r="M150" s="5">
        <v>5</v>
      </c>
      <c r="N150" s="4"/>
      <c r="O150" s="12"/>
      <c r="P150" s="8"/>
      <c r="Q150" s="4" t="s">
        <v>0</v>
      </c>
      <c r="R150" s="5">
        <v>5</v>
      </c>
      <c r="S150" s="4"/>
      <c r="T150" s="16"/>
    </row>
    <row r="151" spans="1:20" ht="24" customHeight="1">
      <c r="A151" s="8"/>
      <c r="B151" s="4"/>
      <c r="C151" s="5">
        <v>6</v>
      </c>
      <c r="D151" s="4" t="s">
        <v>0</v>
      </c>
      <c r="E151" s="12"/>
      <c r="F151" s="8"/>
      <c r="G151" s="4"/>
      <c r="H151" s="5">
        <v>6</v>
      </c>
      <c r="I151" s="4" t="s">
        <v>0</v>
      </c>
      <c r="J151" s="16"/>
      <c r="K151" s="8"/>
      <c r="L151" s="4"/>
      <c r="M151" s="5">
        <v>6</v>
      </c>
      <c r="N151" s="4" t="s">
        <v>0</v>
      </c>
      <c r="O151" s="12"/>
      <c r="P151" s="8"/>
      <c r="Q151" s="4"/>
      <c r="R151" s="5">
        <v>6</v>
      </c>
      <c r="S151" s="4" t="s">
        <v>0</v>
      </c>
      <c r="T151" s="16"/>
    </row>
    <row r="152" spans="1:20" ht="24" customHeight="1">
      <c r="A152" s="8"/>
      <c r="B152" s="4"/>
      <c r="C152" s="5"/>
      <c r="D152" s="4"/>
      <c r="E152" s="12"/>
      <c r="F152" s="8"/>
      <c r="G152" s="4"/>
      <c r="H152" s="5"/>
      <c r="I152" s="4"/>
      <c r="J152" s="16"/>
      <c r="K152" s="8"/>
      <c r="L152" s="4"/>
      <c r="M152" s="5"/>
      <c r="N152" s="4"/>
      <c r="O152" s="12"/>
      <c r="P152" s="8"/>
      <c r="Q152" s="4"/>
      <c r="R152" s="5"/>
      <c r="S152" s="4"/>
      <c r="T152" s="16"/>
    </row>
    <row r="153" spans="1:20" ht="18">
      <c r="A153" s="8"/>
      <c r="B153" s="2"/>
      <c r="C153" s="2"/>
      <c r="D153" s="2"/>
      <c r="E153" s="12"/>
      <c r="F153" s="8"/>
      <c r="G153" s="2"/>
      <c r="H153" s="2"/>
      <c r="I153" s="2"/>
      <c r="J153" s="16"/>
      <c r="K153" s="8"/>
      <c r="L153" s="2"/>
      <c r="M153" s="2"/>
      <c r="N153" s="2"/>
      <c r="O153" s="12"/>
      <c r="P153" s="8"/>
      <c r="Q153" s="2"/>
      <c r="R153" s="2"/>
      <c r="S153" s="2"/>
      <c r="T153" s="16"/>
    </row>
    <row r="154" spans="1:20" ht="18">
      <c r="A154" s="9"/>
      <c r="B154" s="6"/>
      <c r="C154" s="6"/>
      <c r="D154" s="6"/>
      <c r="E154" s="13"/>
      <c r="F154" s="9"/>
      <c r="G154" s="6"/>
      <c r="H154" s="6"/>
      <c r="I154" s="6"/>
      <c r="J154" s="17"/>
      <c r="K154" s="9"/>
      <c r="L154" s="6"/>
      <c r="M154" s="6"/>
      <c r="N154" s="6"/>
      <c r="O154" s="13"/>
      <c r="P154" s="9"/>
      <c r="Q154" s="6"/>
      <c r="R154" s="6"/>
      <c r="S154" s="6"/>
      <c r="T154" s="17"/>
    </row>
    <row r="155" spans="1:20" ht="18.75" customHeight="1">
      <c r="A155" s="1"/>
      <c r="B155" s="73" t="str">
        <f>Sheet1!$AT$1</f>
        <v>Kuldigas 10 pasvaldibas</v>
      </c>
      <c r="C155" s="73"/>
      <c r="D155" s="73"/>
      <c r="E155" s="11"/>
      <c r="F155" s="7"/>
      <c r="G155" s="73" t="str">
        <f>Sheet1!$AT$1</f>
        <v>Kuldigas 10 pasvaldibas</v>
      </c>
      <c r="H155" s="73"/>
      <c r="I155" s="73"/>
      <c r="J155" s="15"/>
      <c r="K155" s="7"/>
      <c r="L155" s="73" t="str">
        <f>Sheet1!$AT$1</f>
        <v>Kuldigas 10 pasvaldibas</v>
      </c>
      <c r="M155" s="73"/>
      <c r="N155" s="73"/>
      <c r="O155" s="11"/>
      <c r="P155" s="7"/>
      <c r="Q155" s="73" t="str">
        <f>Sheet1!$AT$1</f>
        <v>Kuldigas 10 pasvaldibas</v>
      </c>
      <c r="R155" s="73"/>
      <c r="S155" s="73"/>
      <c r="T155" s="15"/>
    </row>
    <row r="156" spans="1:20" ht="18" customHeight="1">
      <c r="A156" s="8"/>
      <c r="B156" s="72" t="s">
        <v>6</v>
      </c>
      <c r="C156" s="72"/>
      <c r="D156" s="72"/>
      <c r="E156" s="12"/>
      <c r="F156" s="8"/>
      <c r="G156" s="72" t="s">
        <v>6</v>
      </c>
      <c r="H156" s="72"/>
      <c r="I156" s="72"/>
      <c r="J156" s="16"/>
      <c r="K156" s="8"/>
      <c r="L156" s="72" t="s">
        <v>6</v>
      </c>
      <c r="M156" s="72"/>
      <c r="N156" s="72"/>
      <c r="O156" s="12"/>
      <c r="P156" s="8"/>
      <c r="Q156" s="72" t="s">
        <v>6</v>
      </c>
      <c r="R156" s="72"/>
      <c r="S156" s="72"/>
      <c r="T156" s="16"/>
    </row>
    <row r="157" spans="1:20" ht="12.75" customHeight="1">
      <c r="A157" s="8"/>
      <c r="B157" s="33">
        <v>15</v>
      </c>
      <c r="C157" s="2"/>
      <c r="D157" s="2">
        <v>7</v>
      </c>
      <c r="E157" s="12"/>
      <c r="F157" s="8"/>
      <c r="G157" s="33">
        <v>1</v>
      </c>
      <c r="H157" s="2"/>
      <c r="I157" s="2">
        <v>6</v>
      </c>
      <c r="J157" s="16"/>
      <c r="K157" s="8"/>
      <c r="L157" s="33">
        <v>2</v>
      </c>
      <c r="M157" s="2"/>
      <c r="N157" s="2">
        <v>5</v>
      </c>
      <c r="O157" s="12"/>
      <c r="P157" s="8"/>
      <c r="Q157" s="33">
        <v>3</v>
      </c>
      <c r="R157" s="2"/>
      <c r="S157" s="2">
        <v>4</v>
      </c>
      <c r="T157" s="16"/>
    </row>
    <row r="158" spans="1:20" s="3" customFormat="1" ht="32.25" customHeight="1" thickBot="1">
      <c r="A158" s="34"/>
      <c r="B158" s="34" t="str">
        <f>Sheet1!B32</f>
        <v>Zakis Mareks</v>
      </c>
      <c r="C158" s="35"/>
      <c r="D158" s="34" t="str">
        <f>Sheet1!B16</f>
        <v>Kopzars Igors</v>
      </c>
      <c r="E158" s="34"/>
      <c r="F158" s="34"/>
      <c r="G158" s="34" t="str">
        <f>Sheet1!B4</f>
        <v>Jancis Modris</v>
      </c>
      <c r="H158" s="35"/>
      <c r="I158" s="34" t="str">
        <f>Sheet1!B14</f>
        <v>Birznieks Edvīns</v>
      </c>
      <c r="J158" s="34"/>
      <c r="K158" s="34"/>
      <c r="L158" s="34" t="str">
        <f>Sheet1!B6</f>
        <v>Kārklins Edgars</v>
      </c>
      <c r="M158" s="35"/>
      <c r="N158" s="34" t="str">
        <f>Sheet1!B12</f>
        <v>Vilks Davis</v>
      </c>
      <c r="O158" s="34"/>
      <c r="P158" s="34"/>
      <c r="Q158" s="34" t="str">
        <f>Sheet1!B8</f>
        <v>Bikse Māris</v>
      </c>
      <c r="R158" s="35"/>
      <c r="S158" s="34" t="str">
        <f>Sheet1!B10</f>
        <v>Zuns Ilmars</v>
      </c>
      <c r="T158" s="36"/>
    </row>
    <row r="159" spans="1:20" ht="4.5" customHeight="1">
      <c r="A159" s="8"/>
      <c r="B159" s="2"/>
      <c r="C159" s="2"/>
      <c r="D159" s="2"/>
      <c r="E159" s="12"/>
      <c r="F159" s="8"/>
      <c r="G159" s="2"/>
      <c r="H159" s="2"/>
      <c r="I159" s="2"/>
      <c r="J159" s="16"/>
      <c r="K159" s="8"/>
      <c r="L159" s="2"/>
      <c r="M159" s="2"/>
      <c r="N159" s="2"/>
      <c r="O159" s="12"/>
      <c r="P159" s="8"/>
      <c r="Q159" s="2"/>
      <c r="R159" s="2"/>
      <c r="S159" s="2"/>
      <c r="T159" s="16"/>
    </row>
    <row r="160" spans="1:20" ht="24" customHeight="1">
      <c r="A160" s="8"/>
      <c r="B160" s="4" t="s">
        <v>0</v>
      </c>
      <c r="C160" s="5">
        <v>1</v>
      </c>
      <c r="D160" s="4"/>
      <c r="E160" s="12"/>
      <c r="F160" s="8"/>
      <c r="G160" s="4" t="s">
        <v>0</v>
      </c>
      <c r="H160" s="5">
        <v>1</v>
      </c>
      <c r="I160" s="4"/>
      <c r="J160" s="16"/>
      <c r="K160" s="8"/>
      <c r="L160" s="4" t="s">
        <v>0</v>
      </c>
      <c r="M160" s="5">
        <v>1</v>
      </c>
      <c r="N160" s="4"/>
      <c r="O160" s="12"/>
      <c r="P160" s="8"/>
      <c r="Q160" s="4" t="s">
        <v>0</v>
      </c>
      <c r="R160" s="5">
        <v>1</v>
      </c>
      <c r="S160" s="4"/>
      <c r="T160" s="16"/>
    </row>
    <row r="161" spans="1:20" ht="24" customHeight="1">
      <c r="A161" s="8"/>
      <c r="B161" s="4"/>
      <c r="C161" s="5">
        <v>2</v>
      </c>
      <c r="D161" s="4" t="s">
        <v>0</v>
      </c>
      <c r="E161" s="12"/>
      <c r="F161" s="8"/>
      <c r="G161" s="4"/>
      <c r="H161" s="5">
        <v>2</v>
      </c>
      <c r="I161" s="4" t="s">
        <v>0</v>
      </c>
      <c r="J161" s="16"/>
      <c r="K161" s="8"/>
      <c r="L161" s="4"/>
      <c r="M161" s="5">
        <v>2</v>
      </c>
      <c r="N161" s="4" t="s">
        <v>0</v>
      </c>
      <c r="O161" s="12"/>
      <c r="P161" s="8"/>
      <c r="Q161" s="4"/>
      <c r="R161" s="5">
        <v>2</v>
      </c>
      <c r="S161" s="4" t="s">
        <v>0</v>
      </c>
      <c r="T161" s="16"/>
    </row>
    <row r="162" spans="1:20" ht="24" customHeight="1">
      <c r="A162" s="8"/>
      <c r="B162" s="4" t="s">
        <v>0</v>
      </c>
      <c r="C162" s="5">
        <v>3</v>
      </c>
      <c r="D162" s="4"/>
      <c r="E162" s="12"/>
      <c r="F162" s="8"/>
      <c r="G162" s="4" t="s">
        <v>0</v>
      </c>
      <c r="H162" s="5">
        <v>3</v>
      </c>
      <c r="I162" s="4"/>
      <c r="J162" s="16"/>
      <c r="K162" s="8"/>
      <c r="L162" s="4" t="s">
        <v>0</v>
      </c>
      <c r="M162" s="5">
        <v>3</v>
      </c>
      <c r="N162" s="4"/>
      <c r="O162" s="12"/>
      <c r="P162" s="8"/>
      <c r="Q162" s="4" t="s">
        <v>0</v>
      </c>
      <c r="R162" s="5">
        <v>3</v>
      </c>
      <c r="S162" s="4"/>
      <c r="T162" s="16"/>
    </row>
    <row r="163" spans="1:20" ht="24" customHeight="1">
      <c r="A163" s="8"/>
      <c r="B163" s="4"/>
      <c r="C163" s="5">
        <v>4</v>
      </c>
      <c r="D163" s="4" t="s">
        <v>0</v>
      </c>
      <c r="E163" s="12"/>
      <c r="F163" s="8"/>
      <c r="G163" s="4"/>
      <c r="H163" s="5">
        <v>4</v>
      </c>
      <c r="I163" s="4" t="s">
        <v>0</v>
      </c>
      <c r="J163" s="16"/>
      <c r="K163" s="8"/>
      <c r="L163" s="4"/>
      <c r="M163" s="5">
        <v>4</v>
      </c>
      <c r="N163" s="4" t="s">
        <v>0</v>
      </c>
      <c r="O163" s="12"/>
      <c r="P163" s="8"/>
      <c r="Q163" s="4"/>
      <c r="R163" s="5">
        <v>4</v>
      </c>
      <c r="S163" s="4" t="s">
        <v>0</v>
      </c>
      <c r="T163" s="16"/>
    </row>
    <row r="164" spans="1:20" ht="24" customHeight="1">
      <c r="A164" s="8"/>
      <c r="B164" s="4" t="s">
        <v>0</v>
      </c>
      <c r="C164" s="5">
        <v>5</v>
      </c>
      <c r="D164" s="4"/>
      <c r="E164" s="12"/>
      <c r="F164" s="8"/>
      <c r="G164" s="4" t="s">
        <v>0</v>
      </c>
      <c r="H164" s="5">
        <v>5</v>
      </c>
      <c r="I164" s="4"/>
      <c r="J164" s="16"/>
      <c r="K164" s="8"/>
      <c r="L164" s="4" t="s">
        <v>0</v>
      </c>
      <c r="M164" s="5">
        <v>5</v>
      </c>
      <c r="N164" s="4"/>
      <c r="O164" s="12"/>
      <c r="P164" s="8"/>
      <c r="Q164" s="4" t="s">
        <v>0</v>
      </c>
      <c r="R164" s="5">
        <v>5</v>
      </c>
      <c r="S164" s="4"/>
      <c r="T164" s="16"/>
    </row>
    <row r="165" spans="1:20" ht="24" customHeight="1">
      <c r="A165" s="8"/>
      <c r="B165" s="4"/>
      <c r="C165" s="5">
        <v>6</v>
      </c>
      <c r="D165" s="4" t="s">
        <v>0</v>
      </c>
      <c r="E165" s="12"/>
      <c r="F165" s="8"/>
      <c r="G165" s="4"/>
      <c r="H165" s="5">
        <v>6</v>
      </c>
      <c r="I165" s="4" t="s">
        <v>0</v>
      </c>
      <c r="J165" s="16"/>
      <c r="K165" s="8"/>
      <c r="L165" s="4"/>
      <c r="M165" s="5">
        <v>6</v>
      </c>
      <c r="N165" s="4" t="s">
        <v>0</v>
      </c>
      <c r="O165" s="12"/>
      <c r="P165" s="8"/>
      <c r="Q165" s="4"/>
      <c r="R165" s="5">
        <v>6</v>
      </c>
      <c r="S165" s="4" t="s">
        <v>0</v>
      </c>
      <c r="T165" s="16"/>
    </row>
    <row r="166" spans="1:20" ht="24" customHeight="1">
      <c r="A166" s="8"/>
      <c r="B166" s="4"/>
      <c r="C166" s="5"/>
      <c r="D166" s="4"/>
      <c r="E166" s="12"/>
      <c r="F166" s="8"/>
      <c r="G166" s="4"/>
      <c r="H166" s="5"/>
      <c r="I166" s="4"/>
      <c r="J166" s="16"/>
      <c r="K166" s="8"/>
      <c r="L166" s="4"/>
      <c r="M166" s="5"/>
      <c r="N166" s="4"/>
      <c r="O166" s="12"/>
      <c r="P166" s="8"/>
      <c r="Q166" s="4"/>
      <c r="R166" s="5"/>
      <c r="S166" s="4"/>
      <c r="T166" s="16"/>
    </row>
    <row r="167" spans="1:20" ht="18">
      <c r="A167" s="8"/>
      <c r="B167" s="2"/>
      <c r="C167" s="2"/>
      <c r="D167" s="2"/>
      <c r="E167" s="12"/>
      <c r="F167" s="8"/>
      <c r="G167" s="2"/>
      <c r="H167" s="2"/>
      <c r="I167" s="2"/>
      <c r="J167" s="16"/>
      <c r="K167" s="8"/>
      <c r="L167" s="2"/>
      <c r="M167" s="2"/>
      <c r="N167" s="2"/>
      <c r="O167" s="12"/>
      <c r="P167" s="8"/>
      <c r="Q167" s="2"/>
      <c r="R167" s="2"/>
      <c r="S167" s="2"/>
      <c r="T167" s="16"/>
    </row>
    <row r="168" spans="1:20" ht="18">
      <c r="A168" s="9"/>
      <c r="B168" s="6"/>
      <c r="C168" s="6"/>
      <c r="D168" s="6"/>
      <c r="E168" s="13"/>
      <c r="F168" s="9"/>
      <c r="G168" s="6"/>
      <c r="H168" s="6"/>
      <c r="I168" s="6"/>
      <c r="J168" s="17"/>
      <c r="K168" s="9"/>
      <c r="L168" s="6"/>
      <c r="M168" s="6"/>
      <c r="N168" s="6"/>
      <c r="O168" s="13"/>
      <c r="P168" s="9"/>
      <c r="Q168" s="6"/>
      <c r="R168" s="6"/>
      <c r="S168" s="6"/>
      <c r="T168" s="17"/>
    </row>
    <row r="169" spans="1:20" ht="18.75" customHeight="1">
      <c r="A169" s="1"/>
      <c r="B169" s="73" t="str">
        <f>Sheet1!$AT$1</f>
        <v>Kuldigas 10 pasvaldibas</v>
      </c>
      <c r="C169" s="73"/>
      <c r="D169" s="73"/>
      <c r="E169" s="11"/>
      <c r="F169" s="7"/>
      <c r="G169" s="73" t="str">
        <f>Sheet1!$AT$1</f>
        <v>Kuldigas 10 pasvaldibas</v>
      </c>
      <c r="H169" s="73"/>
      <c r="I169" s="73"/>
      <c r="J169" s="15"/>
      <c r="K169" s="7"/>
      <c r="L169" s="73" t="str">
        <f>Sheet1!$AT$1</f>
        <v>Kuldigas 10 pasvaldibas</v>
      </c>
      <c r="M169" s="73"/>
      <c r="N169" s="73"/>
      <c r="O169" s="11"/>
      <c r="P169" s="7"/>
      <c r="Q169" s="73" t="str">
        <f>Sheet1!$AT$1</f>
        <v>Kuldigas 10 pasvaldibas</v>
      </c>
      <c r="R169" s="73"/>
      <c r="S169" s="73"/>
      <c r="T169" s="15"/>
    </row>
    <row r="170" spans="1:20" ht="18" customHeight="1">
      <c r="A170" s="8"/>
      <c r="B170" s="72" t="s">
        <v>7</v>
      </c>
      <c r="C170" s="72"/>
      <c r="D170" s="72"/>
      <c r="E170" s="12"/>
      <c r="F170" s="8"/>
      <c r="G170" s="72" t="s">
        <v>7</v>
      </c>
      <c r="H170" s="72"/>
      <c r="I170" s="72"/>
      <c r="J170" s="16"/>
      <c r="K170" s="8"/>
      <c r="L170" s="72" t="s">
        <v>7</v>
      </c>
      <c r="M170" s="72"/>
      <c r="N170" s="72"/>
      <c r="O170" s="12"/>
      <c r="P170" s="8"/>
      <c r="Q170" s="72" t="s">
        <v>7</v>
      </c>
      <c r="R170" s="72"/>
      <c r="S170" s="72"/>
      <c r="T170" s="16"/>
    </row>
    <row r="171" spans="1:20" ht="12.75" customHeight="1">
      <c r="A171" s="8"/>
      <c r="B171" s="33">
        <v>4</v>
      </c>
      <c r="C171" s="2"/>
      <c r="D171" s="2">
        <v>16</v>
      </c>
      <c r="E171" s="12"/>
      <c r="F171" s="8"/>
      <c r="G171" s="33">
        <v>5</v>
      </c>
      <c r="H171" s="2"/>
      <c r="I171" s="2">
        <v>3</v>
      </c>
      <c r="J171" s="16"/>
      <c r="K171" s="8"/>
      <c r="L171" s="33">
        <v>6</v>
      </c>
      <c r="M171" s="2"/>
      <c r="N171" s="2">
        <v>2</v>
      </c>
      <c r="O171" s="12"/>
      <c r="P171" s="8"/>
      <c r="Q171" s="33">
        <v>7</v>
      </c>
      <c r="R171" s="2"/>
      <c r="S171" s="2">
        <v>1</v>
      </c>
      <c r="T171" s="16"/>
    </row>
    <row r="172" spans="1:20" s="3" customFormat="1" ht="32.25" customHeight="1" thickBot="1">
      <c r="A172" s="34"/>
      <c r="B172" s="34" t="str">
        <f>Sheet1!B10</f>
        <v>Zuns Ilmars</v>
      </c>
      <c r="C172" s="35"/>
      <c r="D172" s="34" t="str">
        <f>Sheet1!B34</f>
        <v>Rudziks Ričards</v>
      </c>
      <c r="E172" s="34"/>
      <c r="F172" s="34"/>
      <c r="G172" s="34" t="str">
        <f>Sheet1!B12</f>
        <v>Vilks Davis</v>
      </c>
      <c r="H172" s="35"/>
      <c r="I172" s="34" t="str">
        <f>Sheet1!B8</f>
        <v>Bikse Māris</v>
      </c>
      <c r="J172" s="34"/>
      <c r="K172" s="34"/>
      <c r="L172" s="34" t="str">
        <f>Sheet1!B14</f>
        <v>Birznieks Edvīns</v>
      </c>
      <c r="M172" s="35"/>
      <c r="N172" s="34" t="str">
        <f>Sheet1!B6</f>
        <v>Kārklins Edgars</v>
      </c>
      <c r="O172" s="34"/>
      <c r="P172" s="34"/>
      <c r="Q172" s="34" t="str">
        <f>Sheet1!B16</f>
        <v>Kopzars Igors</v>
      </c>
      <c r="R172" s="35"/>
      <c r="S172" s="34" t="str">
        <f>Sheet1!B4</f>
        <v>Jancis Modris</v>
      </c>
      <c r="T172" s="36"/>
    </row>
    <row r="173" spans="1:20" ht="4.5" customHeight="1">
      <c r="A173" s="8"/>
      <c r="B173" s="2"/>
      <c r="C173" s="2"/>
      <c r="D173" s="2"/>
      <c r="E173" s="12"/>
      <c r="F173" s="8"/>
      <c r="G173" s="2"/>
      <c r="H173" s="2"/>
      <c r="I173" s="2"/>
      <c r="J173" s="16"/>
      <c r="K173" s="8"/>
      <c r="L173" s="2"/>
      <c r="M173" s="2"/>
      <c r="N173" s="2"/>
      <c r="O173" s="12"/>
      <c r="P173" s="8"/>
      <c r="Q173" s="2"/>
      <c r="R173" s="2"/>
      <c r="S173" s="2"/>
      <c r="T173" s="16"/>
    </row>
    <row r="174" spans="1:20" ht="24" customHeight="1">
      <c r="A174" s="8"/>
      <c r="B174" s="4" t="s">
        <v>0</v>
      </c>
      <c r="C174" s="5">
        <v>1</v>
      </c>
      <c r="D174" s="4"/>
      <c r="E174" s="12"/>
      <c r="F174" s="8"/>
      <c r="G174" s="4" t="s">
        <v>0</v>
      </c>
      <c r="H174" s="5">
        <v>1</v>
      </c>
      <c r="I174" s="4"/>
      <c r="J174" s="16"/>
      <c r="K174" s="8"/>
      <c r="L174" s="4" t="s">
        <v>0</v>
      </c>
      <c r="M174" s="5">
        <v>1</v>
      </c>
      <c r="N174" s="4"/>
      <c r="O174" s="12"/>
      <c r="P174" s="8"/>
      <c r="Q174" s="4" t="s">
        <v>0</v>
      </c>
      <c r="R174" s="5">
        <v>1</v>
      </c>
      <c r="S174" s="4"/>
      <c r="T174" s="16"/>
    </row>
    <row r="175" spans="1:20" ht="24" customHeight="1">
      <c r="A175" s="8"/>
      <c r="B175" s="4"/>
      <c r="C175" s="5">
        <v>2</v>
      </c>
      <c r="D175" s="4" t="s">
        <v>0</v>
      </c>
      <c r="E175" s="12"/>
      <c r="F175" s="8"/>
      <c r="G175" s="4"/>
      <c r="H175" s="5">
        <v>2</v>
      </c>
      <c r="I175" s="4" t="s">
        <v>0</v>
      </c>
      <c r="J175" s="16"/>
      <c r="K175" s="8"/>
      <c r="L175" s="4"/>
      <c r="M175" s="5">
        <v>2</v>
      </c>
      <c r="N175" s="4" t="s">
        <v>0</v>
      </c>
      <c r="O175" s="12"/>
      <c r="P175" s="8"/>
      <c r="Q175" s="4"/>
      <c r="R175" s="5">
        <v>2</v>
      </c>
      <c r="S175" s="4" t="s">
        <v>0</v>
      </c>
      <c r="T175" s="16"/>
    </row>
    <row r="176" spans="1:20" ht="24" customHeight="1">
      <c r="A176" s="8"/>
      <c r="B176" s="4" t="s">
        <v>0</v>
      </c>
      <c r="C176" s="5">
        <v>3</v>
      </c>
      <c r="D176" s="4"/>
      <c r="E176" s="12"/>
      <c r="F176" s="8"/>
      <c r="G176" s="4" t="s">
        <v>0</v>
      </c>
      <c r="H176" s="5">
        <v>3</v>
      </c>
      <c r="I176" s="4"/>
      <c r="J176" s="16"/>
      <c r="K176" s="8"/>
      <c r="L176" s="4" t="s">
        <v>0</v>
      </c>
      <c r="M176" s="5">
        <v>3</v>
      </c>
      <c r="N176" s="4"/>
      <c r="O176" s="12"/>
      <c r="P176" s="8"/>
      <c r="Q176" s="4" t="s">
        <v>0</v>
      </c>
      <c r="R176" s="5">
        <v>3</v>
      </c>
      <c r="S176" s="4"/>
      <c r="T176" s="16"/>
    </row>
    <row r="177" spans="1:20" ht="24" customHeight="1">
      <c r="A177" s="8"/>
      <c r="B177" s="4"/>
      <c r="C177" s="5">
        <v>4</v>
      </c>
      <c r="D177" s="4" t="s">
        <v>0</v>
      </c>
      <c r="E177" s="12"/>
      <c r="F177" s="8"/>
      <c r="G177" s="4"/>
      <c r="H177" s="5">
        <v>4</v>
      </c>
      <c r="I177" s="4" t="s">
        <v>0</v>
      </c>
      <c r="J177" s="16"/>
      <c r="K177" s="8"/>
      <c r="L177" s="4"/>
      <c r="M177" s="5">
        <v>4</v>
      </c>
      <c r="N177" s="4" t="s">
        <v>0</v>
      </c>
      <c r="O177" s="12"/>
      <c r="P177" s="8"/>
      <c r="Q177" s="4"/>
      <c r="R177" s="5">
        <v>4</v>
      </c>
      <c r="S177" s="4" t="s">
        <v>0</v>
      </c>
      <c r="T177" s="16"/>
    </row>
    <row r="178" spans="1:20" ht="24" customHeight="1">
      <c r="A178" s="8"/>
      <c r="B178" s="4" t="s">
        <v>0</v>
      </c>
      <c r="C178" s="5">
        <v>5</v>
      </c>
      <c r="D178" s="4"/>
      <c r="E178" s="12"/>
      <c r="F178" s="8"/>
      <c r="G178" s="4" t="s">
        <v>0</v>
      </c>
      <c r="H178" s="5">
        <v>5</v>
      </c>
      <c r="I178" s="4"/>
      <c r="J178" s="16"/>
      <c r="K178" s="8"/>
      <c r="L178" s="4" t="s">
        <v>0</v>
      </c>
      <c r="M178" s="5">
        <v>5</v>
      </c>
      <c r="N178" s="4"/>
      <c r="O178" s="12"/>
      <c r="P178" s="8"/>
      <c r="Q178" s="4" t="s">
        <v>0</v>
      </c>
      <c r="R178" s="5">
        <v>5</v>
      </c>
      <c r="S178" s="4"/>
      <c r="T178" s="16"/>
    </row>
    <row r="179" spans="1:20" ht="24" customHeight="1">
      <c r="A179" s="8"/>
      <c r="B179" s="4"/>
      <c r="C179" s="5">
        <v>6</v>
      </c>
      <c r="D179" s="4" t="s">
        <v>0</v>
      </c>
      <c r="E179" s="12"/>
      <c r="F179" s="8"/>
      <c r="G179" s="4"/>
      <c r="H179" s="5">
        <v>6</v>
      </c>
      <c r="I179" s="4" t="s">
        <v>0</v>
      </c>
      <c r="J179" s="16"/>
      <c r="K179" s="8"/>
      <c r="L179" s="4"/>
      <c r="M179" s="5">
        <v>6</v>
      </c>
      <c r="N179" s="4" t="s">
        <v>0</v>
      </c>
      <c r="O179" s="12"/>
      <c r="P179" s="8"/>
      <c r="Q179" s="4"/>
      <c r="R179" s="5">
        <v>6</v>
      </c>
      <c r="S179" s="4" t="s">
        <v>0</v>
      </c>
      <c r="T179" s="16"/>
    </row>
    <row r="180" spans="1:20" ht="24" customHeight="1">
      <c r="A180" s="8"/>
      <c r="B180" s="4"/>
      <c r="C180" s="5"/>
      <c r="D180" s="4"/>
      <c r="E180" s="12"/>
      <c r="F180" s="8"/>
      <c r="G180" s="4"/>
      <c r="H180" s="5"/>
      <c r="I180" s="4"/>
      <c r="J180" s="16"/>
      <c r="K180" s="8"/>
      <c r="L180" s="4"/>
      <c r="M180" s="5"/>
      <c r="N180" s="4"/>
      <c r="O180" s="12"/>
      <c r="P180" s="8"/>
      <c r="Q180" s="4"/>
      <c r="R180" s="5"/>
      <c r="S180" s="4"/>
      <c r="T180" s="16"/>
    </row>
    <row r="181" spans="1:20" ht="18">
      <c r="A181" s="8"/>
      <c r="B181" s="2"/>
      <c r="C181" s="2"/>
      <c r="D181" s="2"/>
      <c r="E181" s="12"/>
      <c r="F181" s="8"/>
      <c r="G181" s="2"/>
      <c r="H181" s="2"/>
      <c r="I181" s="2"/>
      <c r="J181" s="16"/>
      <c r="K181" s="8"/>
      <c r="L181" s="2"/>
      <c r="M181" s="2"/>
      <c r="N181" s="2"/>
      <c r="O181" s="12"/>
      <c r="P181" s="8"/>
      <c r="Q181" s="2"/>
      <c r="R181" s="2"/>
      <c r="S181" s="2"/>
      <c r="T181" s="16"/>
    </row>
    <row r="182" spans="1:20" ht="18">
      <c r="A182" s="9"/>
      <c r="B182" s="6"/>
      <c r="C182" s="6"/>
      <c r="D182" s="6"/>
      <c r="E182" s="13"/>
      <c r="F182" s="9"/>
      <c r="G182" s="6"/>
      <c r="H182" s="6"/>
      <c r="I182" s="6"/>
      <c r="J182" s="17"/>
      <c r="K182" s="9"/>
      <c r="L182" s="6"/>
      <c r="M182" s="6"/>
      <c r="N182" s="6"/>
      <c r="O182" s="13"/>
      <c r="P182" s="9"/>
      <c r="Q182" s="6"/>
      <c r="R182" s="6"/>
      <c r="S182" s="6"/>
      <c r="T182" s="17"/>
    </row>
    <row r="183" spans="1:20" ht="18.75" customHeight="1">
      <c r="A183" s="1"/>
      <c r="B183" s="73" t="str">
        <f>Sheet1!$AT$1</f>
        <v>Kuldigas 10 pasvaldibas</v>
      </c>
      <c r="C183" s="73"/>
      <c r="D183" s="73"/>
      <c r="E183" s="11"/>
      <c r="F183" s="7"/>
      <c r="G183" s="73" t="str">
        <f>Sheet1!$AT$1</f>
        <v>Kuldigas 10 pasvaldibas</v>
      </c>
      <c r="H183" s="73"/>
      <c r="I183" s="73"/>
      <c r="J183" s="15"/>
      <c r="K183" s="7"/>
      <c r="L183" s="73" t="str">
        <f>Sheet1!$AT$1</f>
        <v>Kuldigas 10 pasvaldibas</v>
      </c>
      <c r="M183" s="73"/>
      <c r="N183" s="73"/>
      <c r="O183" s="11"/>
      <c r="P183" s="7"/>
      <c r="Q183" s="73" t="str">
        <f>Sheet1!$AT$1</f>
        <v>Kuldigas 10 pasvaldibas</v>
      </c>
      <c r="R183" s="73"/>
      <c r="S183" s="73"/>
      <c r="T183" s="15"/>
    </row>
    <row r="184" spans="1:20" ht="18" customHeight="1">
      <c r="A184" s="8"/>
      <c r="B184" s="72" t="s">
        <v>7</v>
      </c>
      <c r="C184" s="72"/>
      <c r="D184" s="72"/>
      <c r="E184" s="12"/>
      <c r="F184" s="8"/>
      <c r="G184" s="72" t="s">
        <v>7</v>
      </c>
      <c r="H184" s="72"/>
      <c r="I184" s="72"/>
      <c r="J184" s="16"/>
      <c r="K184" s="8"/>
      <c r="L184" s="72" t="s">
        <v>7</v>
      </c>
      <c r="M184" s="72"/>
      <c r="N184" s="72"/>
      <c r="O184" s="12"/>
      <c r="P184" s="8"/>
      <c r="Q184" s="72" t="s">
        <v>7</v>
      </c>
      <c r="R184" s="72"/>
      <c r="S184" s="72"/>
      <c r="T184" s="16"/>
    </row>
    <row r="185" spans="1:20" ht="12.75" customHeight="1">
      <c r="A185" s="8"/>
      <c r="B185" s="33">
        <v>8</v>
      </c>
      <c r="C185" s="2"/>
      <c r="D185" s="2">
        <v>15</v>
      </c>
      <c r="E185" s="12"/>
      <c r="F185" s="8"/>
      <c r="G185" s="33">
        <v>9</v>
      </c>
      <c r="H185" s="2"/>
      <c r="I185" s="2">
        <v>14</v>
      </c>
      <c r="J185" s="16"/>
      <c r="K185" s="8"/>
      <c r="L185" s="33">
        <v>10</v>
      </c>
      <c r="M185" s="2"/>
      <c r="N185" s="2">
        <v>13</v>
      </c>
      <c r="O185" s="12"/>
      <c r="P185" s="8"/>
      <c r="Q185" s="33">
        <v>11</v>
      </c>
      <c r="R185" s="2"/>
      <c r="S185" s="2">
        <v>12</v>
      </c>
      <c r="T185" s="16"/>
    </row>
    <row r="186" spans="1:20" s="3" customFormat="1" ht="32.25" customHeight="1" thickBot="1">
      <c r="A186" s="34"/>
      <c r="B186" s="34" t="str">
        <f>Sheet1!B18</f>
        <v>Stankus Igors</v>
      </c>
      <c r="C186" s="35"/>
      <c r="D186" s="34" t="str">
        <f>Sheet1!B32</f>
        <v>Zakis Mareks</v>
      </c>
      <c r="E186" s="34"/>
      <c r="F186" s="34"/>
      <c r="G186" s="34" t="str">
        <f>Sheet1!B20</f>
        <v>Gutans Aivars</v>
      </c>
      <c r="H186" s="35"/>
      <c r="I186" s="34" t="str">
        <f>Sheet1!B30</f>
        <v>Šerbuks Dainis</v>
      </c>
      <c r="J186" s="34"/>
      <c r="K186" s="34"/>
      <c r="L186" s="34" t="str">
        <f>Sheet1!B22</f>
        <v> PatriksTobijs</v>
      </c>
      <c r="M186" s="35"/>
      <c r="N186" s="34" t="str">
        <f>Sheet1!B28</f>
        <v>Bajars Edgars</v>
      </c>
      <c r="O186" s="34"/>
      <c r="P186" s="34"/>
      <c r="Q186" s="34" t="str">
        <f>Sheet1!B24</f>
        <v>Pudins Viesturs</v>
      </c>
      <c r="R186" s="35"/>
      <c r="S186" s="34" t="str">
        <f>Sheet1!B26</f>
        <v>Ulmkalns Laimonis</v>
      </c>
      <c r="T186" s="36"/>
    </row>
    <row r="187" spans="1:20" ht="4.5" customHeight="1">
      <c r="A187" s="8"/>
      <c r="B187" s="2"/>
      <c r="C187" s="2"/>
      <c r="D187" s="2"/>
      <c r="E187" s="12"/>
      <c r="F187" s="8"/>
      <c r="G187" s="2"/>
      <c r="H187" s="2"/>
      <c r="I187" s="2"/>
      <c r="J187" s="16"/>
      <c r="K187" s="8"/>
      <c r="L187" s="2"/>
      <c r="M187" s="2"/>
      <c r="N187" s="2"/>
      <c r="O187" s="12"/>
      <c r="P187" s="8"/>
      <c r="Q187" s="2"/>
      <c r="R187" s="2"/>
      <c r="S187" s="2"/>
      <c r="T187" s="16"/>
    </row>
    <row r="188" spans="1:20" ht="24" customHeight="1">
      <c r="A188" s="8"/>
      <c r="B188" s="4" t="s">
        <v>0</v>
      </c>
      <c r="C188" s="5">
        <v>1</v>
      </c>
      <c r="D188" s="4"/>
      <c r="E188" s="12"/>
      <c r="F188" s="8"/>
      <c r="G188" s="4" t="s">
        <v>0</v>
      </c>
      <c r="H188" s="5">
        <v>1</v>
      </c>
      <c r="I188" s="4"/>
      <c r="J188" s="16"/>
      <c r="K188" s="8"/>
      <c r="L188" s="4" t="s">
        <v>0</v>
      </c>
      <c r="M188" s="5">
        <v>1</v>
      </c>
      <c r="N188" s="4"/>
      <c r="O188" s="12"/>
      <c r="P188" s="8"/>
      <c r="Q188" s="4" t="s">
        <v>0</v>
      </c>
      <c r="R188" s="5">
        <v>1</v>
      </c>
      <c r="S188" s="4"/>
      <c r="T188" s="16"/>
    </row>
    <row r="189" spans="1:20" ht="24" customHeight="1">
      <c r="A189" s="8"/>
      <c r="B189" s="4"/>
      <c r="C189" s="5">
        <v>2</v>
      </c>
      <c r="D189" s="4" t="s">
        <v>0</v>
      </c>
      <c r="E189" s="12"/>
      <c r="F189" s="8"/>
      <c r="G189" s="4"/>
      <c r="H189" s="5">
        <v>2</v>
      </c>
      <c r="I189" s="4" t="s">
        <v>0</v>
      </c>
      <c r="J189" s="16"/>
      <c r="K189" s="8"/>
      <c r="L189" s="4"/>
      <c r="M189" s="5">
        <v>2</v>
      </c>
      <c r="N189" s="4" t="s">
        <v>0</v>
      </c>
      <c r="O189" s="12"/>
      <c r="P189" s="8"/>
      <c r="Q189" s="4"/>
      <c r="R189" s="5">
        <v>2</v>
      </c>
      <c r="S189" s="4" t="s">
        <v>0</v>
      </c>
      <c r="T189" s="16"/>
    </row>
    <row r="190" spans="1:20" ht="24" customHeight="1">
      <c r="A190" s="8"/>
      <c r="B190" s="4" t="s">
        <v>0</v>
      </c>
      <c r="C190" s="5">
        <v>3</v>
      </c>
      <c r="D190" s="4"/>
      <c r="E190" s="12"/>
      <c r="F190" s="8"/>
      <c r="G190" s="4" t="s">
        <v>0</v>
      </c>
      <c r="H190" s="5">
        <v>3</v>
      </c>
      <c r="I190" s="4"/>
      <c r="J190" s="16"/>
      <c r="K190" s="8"/>
      <c r="L190" s="4" t="s">
        <v>0</v>
      </c>
      <c r="M190" s="5">
        <v>3</v>
      </c>
      <c r="N190" s="4"/>
      <c r="O190" s="12"/>
      <c r="P190" s="8"/>
      <c r="Q190" s="4" t="s">
        <v>0</v>
      </c>
      <c r="R190" s="5">
        <v>3</v>
      </c>
      <c r="S190" s="4"/>
      <c r="T190" s="16"/>
    </row>
    <row r="191" spans="1:20" ht="24" customHeight="1">
      <c r="A191" s="8"/>
      <c r="B191" s="4"/>
      <c r="C191" s="5">
        <v>4</v>
      </c>
      <c r="D191" s="4" t="s">
        <v>0</v>
      </c>
      <c r="E191" s="12"/>
      <c r="F191" s="8"/>
      <c r="G191" s="4"/>
      <c r="H191" s="5">
        <v>4</v>
      </c>
      <c r="I191" s="4" t="s">
        <v>0</v>
      </c>
      <c r="J191" s="16"/>
      <c r="K191" s="8"/>
      <c r="L191" s="4"/>
      <c r="M191" s="5">
        <v>4</v>
      </c>
      <c r="N191" s="4" t="s">
        <v>0</v>
      </c>
      <c r="O191" s="12"/>
      <c r="P191" s="8"/>
      <c r="Q191" s="4"/>
      <c r="R191" s="5">
        <v>4</v>
      </c>
      <c r="S191" s="4" t="s">
        <v>0</v>
      </c>
      <c r="T191" s="16"/>
    </row>
    <row r="192" spans="1:20" ht="24" customHeight="1">
      <c r="A192" s="8"/>
      <c r="B192" s="4" t="s">
        <v>0</v>
      </c>
      <c r="C192" s="5">
        <v>5</v>
      </c>
      <c r="D192" s="4"/>
      <c r="E192" s="12"/>
      <c r="F192" s="8"/>
      <c r="G192" s="4" t="s">
        <v>0</v>
      </c>
      <c r="H192" s="5">
        <v>5</v>
      </c>
      <c r="I192" s="4"/>
      <c r="J192" s="16"/>
      <c r="K192" s="8"/>
      <c r="L192" s="4" t="s">
        <v>0</v>
      </c>
      <c r="M192" s="5">
        <v>5</v>
      </c>
      <c r="N192" s="4"/>
      <c r="O192" s="12"/>
      <c r="P192" s="8"/>
      <c r="Q192" s="4" t="s">
        <v>0</v>
      </c>
      <c r="R192" s="5">
        <v>5</v>
      </c>
      <c r="S192" s="4"/>
      <c r="T192" s="16"/>
    </row>
    <row r="193" spans="1:20" ht="24" customHeight="1">
      <c r="A193" s="8"/>
      <c r="B193" s="4"/>
      <c r="C193" s="5">
        <v>6</v>
      </c>
      <c r="D193" s="4" t="s">
        <v>0</v>
      </c>
      <c r="E193" s="12"/>
      <c r="F193" s="8"/>
      <c r="G193" s="4"/>
      <c r="H193" s="5">
        <v>6</v>
      </c>
      <c r="I193" s="4" t="s">
        <v>0</v>
      </c>
      <c r="J193" s="16"/>
      <c r="K193" s="8"/>
      <c r="L193" s="4"/>
      <c r="M193" s="5">
        <v>6</v>
      </c>
      <c r="N193" s="4" t="s">
        <v>0</v>
      </c>
      <c r="O193" s="12"/>
      <c r="P193" s="8"/>
      <c r="Q193" s="4"/>
      <c r="R193" s="5">
        <v>6</v>
      </c>
      <c r="S193" s="4" t="s">
        <v>0</v>
      </c>
      <c r="T193" s="16"/>
    </row>
    <row r="194" spans="1:20" ht="24" customHeight="1">
      <c r="A194" s="8"/>
      <c r="B194" s="4"/>
      <c r="C194" s="5"/>
      <c r="D194" s="4"/>
      <c r="E194" s="12"/>
      <c r="F194" s="8"/>
      <c r="G194" s="4"/>
      <c r="H194" s="5"/>
      <c r="I194" s="4"/>
      <c r="J194" s="16"/>
      <c r="K194" s="8"/>
      <c r="L194" s="4"/>
      <c r="M194" s="5"/>
      <c r="N194" s="4"/>
      <c r="O194" s="12"/>
      <c r="P194" s="8"/>
      <c r="Q194" s="4"/>
      <c r="R194" s="5"/>
      <c r="S194" s="4"/>
      <c r="T194" s="16"/>
    </row>
    <row r="195" spans="1:20" ht="18">
      <c r="A195" s="8"/>
      <c r="B195" s="2"/>
      <c r="C195" s="2"/>
      <c r="D195" s="2"/>
      <c r="E195" s="12"/>
      <c r="F195" s="8"/>
      <c r="G195" s="2"/>
      <c r="H195" s="2"/>
      <c r="I195" s="2"/>
      <c r="J195" s="16"/>
      <c r="K195" s="8"/>
      <c r="L195" s="2"/>
      <c r="M195" s="2"/>
      <c r="N195" s="2"/>
      <c r="O195" s="12"/>
      <c r="P195" s="8"/>
      <c r="Q195" s="2"/>
      <c r="R195" s="2"/>
      <c r="S195" s="2"/>
      <c r="T195" s="16"/>
    </row>
    <row r="196" spans="1:20" ht="18">
      <c r="A196" s="9"/>
      <c r="B196" s="6"/>
      <c r="C196" s="6"/>
      <c r="D196" s="6"/>
      <c r="E196" s="13"/>
      <c r="F196" s="9"/>
      <c r="G196" s="6"/>
      <c r="H196" s="6"/>
      <c r="I196" s="6"/>
      <c r="J196" s="17"/>
      <c r="K196" s="9"/>
      <c r="L196" s="6"/>
      <c r="M196" s="6"/>
      <c r="N196" s="6"/>
      <c r="O196" s="13"/>
      <c r="P196" s="9"/>
      <c r="Q196" s="6"/>
      <c r="R196" s="6"/>
      <c r="S196" s="6"/>
      <c r="T196" s="17"/>
    </row>
    <row r="197" spans="1:20" ht="18.75" customHeight="1">
      <c r="A197" s="1"/>
      <c r="B197" s="73" t="str">
        <f>Sheet1!$AT$1</f>
        <v>Kuldigas 10 pasvaldibas</v>
      </c>
      <c r="C197" s="73"/>
      <c r="D197" s="73"/>
      <c r="E197" s="11"/>
      <c r="F197" s="7"/>
      <c r="G197" s="73" t="str">
        <f>Sheet1!$AT$1</f>
        <v>Kuldigas 10 pasvaldibas</v>
      </c>
      <c r="H197" s="73"/>
      <c r="I197" s="73"/>
      <c r="J197" s="15"/>
      <c r="K197" s="7"/>
      <c r="L197" s="73" t="str">
        <f>Sheet1!$AT$1</f>
        <v>Kuldigas 10 pasvaldibas</v>
      </c>
      <c r="M197" s="73"/>
      <c r="N197" s="73"/>
      <c r="O197" s="11"/>
      <c r="P197" s="7"/>
      <c r="Q197" s="73" t="str">
        <f>Sheet1!$AT$1</f>
        <v>Kuldigas 10 pasvaldibas</v>
      </c>
      <c r="R197" s="73"/>
      <c r="S197" s="73"/>
      <c r="T197" s="15"/>
    </row>
    <row r="198" spans="1:20" ht="18" customHeight="1">
      <c r="A198" s="8"/>
      <c r="B198" s="72" t="s">
        <v>8</v>
      </c>
      <c r="C198" s="72"/>
      <c r="D198" s="72"/>
      <c r="E198" s="12"/>
      <c r="F198" s="8"/>
      <c r="G198" s="72" t="s">
        <v>8</v>
      </c>
      <c r="H198" s="72"/>
      <c r="I198" s="72"/>
      <c r="J198" s="16"/>
      <c r="K198" s="8"/>
      <c r="L198" s="72" t="s">
        <v>8</v>
      </c>
      <c r="M198" s="72"/>
      <c r="N198" s="72"/>
      <c r="O198" s="12"/>
      <c r="P198" s="8"/>
      <c r="Q198" s="72" t="s">
        <v>8</v>
      </c>
      <c r="R198" s="72"/>
      <c r="S198" s="72"/>
      <c r="T198" s="16"/>
    </row>
    <row r="199" spans="1:20" ht="12.75" customHeight="1">
      <c r="A199" s="8"/>
      <c r="B199" s="33">
        <v>16</v>
      </c>
      <c r="C199" s="2"/>
      <c r="D199" s="2">
        <v>12</v>
      </c>
      <c r="E199" s="12"/>
      <c r="F199" s="8"/>
      <c r="G199" s="33">
        <v>13</v>
      </c>
      <c r="H199" s="2"/>
      <c r="I199" s="2">
        <v>11</v>
      </c>
      <c r="J199" s="16"/>
      <c r="K199" s="8"/>
      <c r="L199" s="33">
        <v>14</v>
      </c>
      <c r="M199" s="2"/>
      <c r="N199" s="2">
        <v>10</v>
      </c>
      <c r="O199" s="12"/>
      <c r="P199" s="8"/>
      <c r="Q199" s="33">
        <v>15</v>
      </c>
      <c r="R199" s="2"/>
      <c r="S199" s="2">
        <v>9</v>
      </c>
      <c r="T199" s="16"/>
    </row>
    <row r="200" spans="1:20" s="3" customFormat="1" ht="32.25" customHeight="1" thickBot="1">
      <c r="A200" s="34"/>
      <c r="B200" s="34" t="str">
        <f>Sheet1!B34</f>
        <v>Rudziks Ričards</v>
      </c>
      <c r="C200" s="35"/>
      <c r="D200" s="34" t="str">
        <f>Sheet1!B26</f>
        <v>Ulmkalns Laimonis</v>
      </c>
      <c r="E200" s="34"/>
      <c r="F200" s="34"/>
      <c r="G200" s="34" t="str">
        <f>Sheet1!B28</f>
        <v>Bajars Edgars</v>
      </c>
      <c r="H200" s="35"/>
      <c r="I200" s="34" t="str">
        <f>Sheet1!B24</f>
        <v>Pudins Viesturs</v>
      </c>
      <c r="J200" s="34"/>
      <c r="K200" s="34"/>
      <c r="L200" s="34" t="str">
        <f>Sheet1!B30</f>
        <v>Šerbuks Dainis</v>
      </c>
      <c r="M200" s="35"/>
      <c r="N200" s="34" t="str">
        <f>Sheet1!B22</f>
        <v> PatriksTobijs</v>
      </c>
      <c r="O200" s="34"/>
      <c r="P200" s="34"/>
      <c r="Q200" s="34" t="str">
        <f>Sheet1!B32</f>
        <v>Zakis Mareks</v>
      </c>
      <c r="R200" s="35"/>
      <c r="S200" s="34" t="str">
        <f>Sheet1!B20</f>
        <v>Gutans Aivars</v>
      </c>
      <c r="T200" s="36"/>
    </row>
    <row r="201" spans="1:20" ht="4.5" customHeight="1">
      <c r="A201" s="8"/>
      <c r="B201" s="2"/>
      <c r="C201" s="2"/>
      <c r="D201" s="2"/>
      <c r="E201" s="12"/>
      <c r="F201" s="8"/>
      <c r="G201" s="2"/>
      <c r="H201" s="2"/>
      <c r="I201" s="2"/>
      <c r="J201" s="16"/>
      <c r="K201" s="8"/>
      <c r="L201" s="2"/>
      <c r="M201" s="2"/>
      <c r="N201" s="2"/>
      <c r="O201" s="12"/>
      <c r="P201" s="8"/>
      <c r="Q201" s="2"/>
      <c r="R201" s="2"/>
      <c r="S201" s="2"/>
      <c r="T201" s="16"/>
    </row>
    <row r="202" spans="1:20" ht="24" customHeight="1">
      <c r="A202" s="8"/>
      <c r="B202" s="4" t="s">
        <v>0</v>
      </c>
      <c r="C202" s="5">
        <v>1</v>
      </c>
      <c r="D202" s="4"/>
      <c r="E202" s="12"/>
      <c r="F202" s="8"/>
      <c r="G202" s="4" t="s">
        <v>0</v>
      </c>
      <c r="H202" s="5">
        <v>1</v>
      </c>
      <c r="I202" s="4"/>
      <c r="J202" s="16"/>
      <c r="K202" s="8"/>
      <c r="L202" s="4" t="s">
        <v>0</v>
      </c>
      <c r="M202" s="5">
        <v>1</v>
      </c>
      <c r="N202" s="4"/>
      <c r="O202" s="12"/>
      <c r="P202" s="8"/>
      <c r="Q202" s="4" t="s">
        <v>0</v>
      </c>
      <c r="R202" s="5">
        <v>1</v>
      </c>
      <c r="S202" s="4"/>
      <c r="T202" s="16"/>
    </row>
    <row r="203" spans="1:20" ht="24" customHeight="1">
      <c r="A203" s="8"/>
      <c r="B203" s="4"/>
      <c r="C203" s="5">
        <v>2</v>
      </c>
      <c r="D203" s="4" t="s">
        <v>0</v>
      </c>
      <c r="E203" s="12"/>
      <c r="F203" s="8"/>
      <c r="G203" s="4"/>
      <c r="H203" s="5">
        <v>2</v>
      </c>
      <c r="I203" s="4" t="s">
        <v>0</v>
      </c>
      <c r="J203" s="16"/>
      <c r="K203" s="8"/>
      <c r="L203" s="4"/>
      <c r="M203" s="5">
        <v>2</v>
      </c>
      <c r="N203" s="4" t="s">
        <v>0</v>
      </c>
      <c r="O203" s="12"/>
      <c r="P203" s="8"/>
      <c r="Q203" s="4"/>
      <c r="R203" s="5">
        <v>2</v>
      </c>
      <c r="S203" s="4" t="s">
        <v>0</v>
      </c>
      <c r="T203" s="16"/>
    </row>
    <row r="204" spans="1:20" ht="24" customHeight="1">
      <c r="A204" s="8"/>
      <c r="B204" s="4" t="s">
        <v>0</v>
      </c>
      <c r="C204" s="5">
        <v>3</v>
      </c>
      <c r="D204" s="4"/>
      <c r="E204" s="12"/>
      <c r="F204" s="8"/>
      <c r="G204" s="4" t="s">
        <v>0</v>
      </c>
      <c r="H204" s="5">
        <v>3</v>
      </c>
      <c r="I204" s="4"/>
      <c r="J204" s="16"/>
      <c r="K204" s="8"/>
      <c r="L204" s="4" t="s">
        <v>0</v>
      </c>
      <c r="M204" s="5">
        <v>3</v>
      </c>
      <c r="N204" s="4"/>
      <c r="O204" s="12"/>
      <c r="P204" s="8"/>
      <c r="Q204" s="4" t="s">
        <v>0</v>
      </c>
      <c r="R204" s="5">
        <v>3</v>
      </c>
      <c r="S204" s="4"/>
      <c r="T204" s="16"/>
    </row>
    <row r="205" spans="1:20" ht="24" customHeight="1">
      <c r="A205" s="8"/>
      <c r="B205" s="4"/>
      <c r="C205" s="5">
        <v>4</v>
      </c>
      <c r="D205" s="4" t="s">
        <v>0</v>
      </c>
      <c r="E205" s="12"/>
      <c r="F205" s="8"/>
      <c r="G205" s="4"/>
      <c r="H205" s="5">
        <v>4</v>
      </c>
      <c r="I205" s="4" t="s">
        <v>0</v>
      </c>
      <c r="J205" s="16"/>
      <c r="K205" s="8"/>
      <c r="L205" s="4"/>
      <c r="M205" s="5">
        <v>4</v>
      </c>
      <c r="N205" s="4" t="s">
        <v>0</v>
      </c>
      <c r="O205" s="12"/>
      <c r="P205" s="8"/>
      <c r="Q205" s="4"/>
      <c r="R205" s="5">
        <v>4</v>
      </c>
      <c r="S205" s="4" t="s">
        <v>0</v>
      </c>
      <c r="T205" s="16"/>
    </row>
    <row r="206" spans="1:20" ht="24" customHeight="1">
      <c r="A206" s="8"/>
      <c r="B206" s="4" t="s">
        <v>0</v>
      </c>
      <c r="C206" s="5">
        <v>5</v>
      </c>
      <c r="D206" s="4"/>
      <c r="E206" s="12"/>
      <c r="F206" s="8"/>
      <c r="G206" s="4" t="s">
        <v>0</v>
      </c>
      <c r="H206" s="5">
        <v>5</v>
      </c>
      <c r="I206" s="4"/>
      <c r="J206" s="16"/>
      <c r="K206" s="8"/>
      <c r="L206" s="4" t="s">
        <v>0</v>
      </c>
      <c r="M206" s="5">
        <v>5</v>
      </c>
      <c r="N206" s="4"/>
      <c r="O206" s="12"/>
      <c r="P206" s="8"/>
      <c r="Q206" s="4" t="s">
        <v>0</v>
      </c>
      <c r="R206" s="5">
        <v>5</v>
      </c>
      <c r="S206" s="4"/>
      <c r="T206" s="16"/>
    </row>
    <row r="207" spans="1:20" ht="24" customHeight="1">
      <c r="A207" s="8"/>
      <c r="B207" s="4"/>
      <c r="C207" s="5">
        <v>6</v>
      </c>
      <c r="D207" s="4" t="s">
        <v>0</v>
      </c>
      <c r="E207" s="12"/>
      <c r="F207" s="8"/>
      <c r="G207" s="4"/>
      <c r="H207" s="5">
        <v>6</v>
      </c>
      <c r="I207" s="4" t="s">
        <v>0</v>
      </c>
      <c r="J207" s="16"/>
      <c r="K207" s="8"/>
      <c r="L207" s="4"/>
      <c r="M207" s="5">
        <v>6</v>
      </c>
      <c r="N207" s="4" t="s">
        <v>0</v>
      </c>
      <c r="O207" s="12"/>
      <c r="P207" s="8"/>
      <c r="Q207" s="4"/>
      <c r="R207" s="5">
        <v>6</v>
      </c>
      <c r="S207" s="4" t="s">
        <v>0</v>
      </c>
      <c r="T207" s="16"/>
    </row>
    <row r="208" spans="1:20" ht="24" customHeight="1">
      <c r="A208" s="8"/>
      <c r="B208" s="4"/>
      <c r="C208" s="5"/>
      <c r="D208" s="4"/>
      <c r="E208" s="12"/>
      <c r="F208" s="8"/>
      <c r="G208" s="4"/>
      <c r="H208" s="5"/>
      <c r="I208" s="4"/>
      <c r="J208" s="16"/>
      <c r="K208" s="8"/>
      <c r="L208" s="4"/>
      <c r="M208" s="5"/>
      <c r="N208" s="4"/>
      <c r="O208" s="12"/>
      <c r="P208" s="8"/>
      <c r="Q208" s="4"/>
      <c r="R208" s="5"/>
      <c r="S208" s="4"/>
      <c r="T208" s="16"/>
    </row>
    <row r="209" spans="1:20" ht="18">
      <c r="A209" s="8"/>
      <c r="B209" s="2"/>
      <c r="C209" s="2"/>
      <c r="D209" s="2"/>
      <c r="E209" s="12"/>
      <c r="F209" s="8"/>
      <c r="G209" s="2"/>
      <c r="H209" s="2"/>
      <c r="I209" s="2"/>
      <c r="J209" s="16"/>
      <c r="K209" s="8"/>
      <c r="L209" s="2"/>
      <c r="M209" s="2"/>
      <c r="N209" s="2"/>
      <c r="O209" s="12"/>
      <c r="P209" s="8"/>
      <c r="Q209" s="2"/>
      <c r="R209" s="2"/>
      <c r="S209" s="2"/>
      <c r="T209" s="16"/>
    </row>
    <row r="210" spans="1:20" ht="18">
      <c r="A210" s="9"/>
      <c r="B210" s="6"/>
      <c r="C210" s="6"/>
      <c r="D210" s="6"/>
      <c r="E210" s="13"/>
      <c r="F210" s="9"/>
      <c r="G210" s="6"/>
      <c r="H210" s="6"/>
      <c r="I210" s="6"/>
      <c r="J210" s="17"/>
      <c r="K210" s="9"/>
      <c r="L210" s="6"/>
      <c r="M210" s="6"/>
      <c r="N210" s="6"/>
      <c r="O210" s="13"/>
      <c r="P210" s="9"/>
      <c r="Q210" s="6"/>
      <c r="R210" s="6"/>
      <c r="S210" s="6"/>
      <c r="T210" s="17"/>
    </row>
    <row r="211" spans="1:20" ht="18.75" customHeight="1">
      <c r="A211" s="1"/>
      <c r="B211" s="73" t="str">
        <f>Sheet1!$AT$1</f>
        <v>Kuldigas 10 pasvaldibas</v>
      </c>
      <c r="C211" s="73"/>
      <c r="D211" s="73"/>
      <c r="E211" s="11"/>
      <c r="F211" s="7"/>
      <c r="G211" s="73" t="str">
        <f>Sheet1!$AT$1</f>
        <v>Kuldigas 10 pasvaldibas</v>
      </c>
      <c r="H211" s="73"/>
      <c r="I211" s="73"/>
      <c r="J211" s="15"/>
      <c r="K211" s="7"/>
      <c r="L211" s="73" t="str">
        <f>Sheet1!$AT$1</f>
        <v>Kuldigas 10 pasvaldibas</v>
      </c>
      <c r="M211" s="73"/>
      <c r="N211" s="73"/>
      <c r="O211" s="11"/>
      <c r="P211" s="7"/>
      <c r="Q211" s="73" t="str">
        <f>Sheet1!$AT$1</f>
        <v>Kuldigas 10 pasvaldibas</v>
      </c>
      <c r="R211" s="73"/>
      <c r="S211" s="73"/>
      <c r="T211" s="15"/>
    </row>
    <row r="212" spans="1:20" ht="18" customHeight="1">
      <c r="A212" s="8"/>
      <c r="B212" s="72" t="s">
        <v>8</v>
      </c>
      <c r="C212" s="72"/>
      <c r="D212" s="72"/>
      <c r="E212" s="12"/>
      <c r="F212" s="8"/>
      <c r="G212" s="72" t="s">
        <v>8</v>
      </c>
      <c r="H212" s="72"/>
      <c r="I212" s="72"/>
      <c r="J212" s="16"/>
      <c r="K212" s="8"/>
      <c r="L212" s="72" t="s">
        <v>8</v>
      </c>
      <c r="M212" s="72"/>
      <c r="N212" s="72"/>
      <c r="O212" s="12"/>
      <c r="P212" s="8"/>
      <c r="Q212" s="72" t="s">
        <v>8</v>
      </c>
      <c r="R212" s="72"/>
      <c r="S212" s="72"/>
      <c r="T212" s="16"/>
    </row>
    <row r="213" spans="1:20" ht="12.75" customHeight="1">
      <c r="A213" s="8"/>
      <c r="B213" s="33">
        <v>1</v>
      </c>
      <c r="C213" s="2"/>
      <c r="D213" s="2">
        <v>8</v>
      </c>
      <c r="E213" s="12"/>
      <c r="F213" s="8"/>
      <c r="G213" s="33">
        <v>2</v>
      </c>
      <c r="H213" s="2"/>
      <c r="I213" s="2">
        <v>7</v>
      </c>
      <c r="J213" s="16"/>
      <c r="K213" s="8"/>
      <c r="L213" s="33">
        <v>3</v>
      </c>
      <c r="M213" s="2"/>
      <c r="N213" s="2">
        <v>6</v>
      </c>
      <c r="O213" s="12"/>
      <c r="P213" s="8"/>
      <c r="Q213" s="33">
        <v>4</v>
      </c>
      <c r="R213" s="2"/>
      <c r="S213" s="2">
        <v>5</v>
      </c>
      <c r="T213" s="16"/>
    </row>
    <row r="214" spans="1:20" s="3" customFormat="1" ht="32.25" customHeight="1" thickBot="1">
      <c r="A214" s="34"/>
      <c r="B214" s="34" t="str">
        <f>Sheet1!B4</f>
        <v>Jancis Modris</v>
      </c>
      <c r="C214" s="35"/>
      <c r="D214" s="34" t="str">
        <f>Sheet1!B18</f>
        <v>Stankus Igors</v>
      </c>
      <c r="E214" s="34"/>
      <c r="F214" s="34"/>
      <c r="G214" s="34" t="str">
        <f>Sheet1!B6</f>
        <v>Kārklins Edgars</v>
      </c>
      <c r="H214" s="35"/>
      <c r="I214" s="34" t="str">
        <f>Sheet1!B16</f>
        <v>Kopzars Igors</v>
      </c>
      <c r="J214" s="34"/>
      <c r="K214" s="34"/>
      <c r="L214" s="34" t="str">
        <f>Sheet1!B8</f>
        <v>Bikse Māris</v>
      </c>
      <c r="M214" s="35"/>
      <c r="N214" s="34" t="str">
        <f>Sheet1!B14</f>
        <v>Birznieks Edvīns</v>
      </c>
      <c r="O214" s="34"/>
      <c r="P214" s="34"/>
      <c r="Q214" s="34" t="str">
        <f>Sheet1!B10</f>
        <v>Zuns Ilmars</v>
      </c>
      <c r="R214" s="35"/>
      <c r="S214" s="34" t="str">
        <f>Sheet1!B12</f>
        <v>Vilks Davis</v>
      </c>
      <c r="T214" s="36"/>
    </row>
    <row r="215" spans="1:20" ht="4.5" customHeight="1">
      <c r="A215" s="8"/>
      <c r="B215" s="2"/>
      <c r="C215" s="2"/>
      <c r="D215" s="2"/>
      <c r="E215" s="12"/>
      <c r="F215" s="8"/>
      <c r="G215" s="2"/>
      <c r="H215" s="2"/>
      <c r="I215" s="2"/>
      <c r="J215" s="16"/>
      <c r="K215" s="8"/>
      <c r="L215" s="2"/>
      <c r="M215" s="2"/>
      <c r="N215" s="2"/>
      <c r="O215" s="12"/>
      <c r="P215" s="8"/>
      <c r="Q215" s="2"/>
      <c r="R215" s="2"/>
      <c r="S215" s="2"/>
      <c r="T215" s="16"/>
    </row>
    <row r="216" spans="1:20" ht="24" customHeight="1">
      <c r="A216" s="8"/>
      <c r="B216" s="4" t="s">
        <v>0</v>
      </c>
      <c r="C216" s="5">
        <v>1</v>
      </c>
      <c r="D216" s="4"/>
      <c r="E216" s="12"/>
      <c r="F216" s="8"/>
      <c r="G216" s="4" t="s">
        <v>0</v>
      </c>
      <c r="H216" s="5">
        <v>1</v>
      </c>
      <c r="I216" s="4"/>
      <c r="J216" s="16"/>
      <c r="K216" s="8"/>
      <c r="L216" s="4" t="s">
        <v>0</v>
      </c>
      <c r="M216" s="5">
        <v>1</v>
      </c>
      <c r="N216" s="4"/>
      <c r="O216" s="12"/>
      <c r="P216" s="8"/>
      <c r="Q216" s="4" t="s">
        <v>0</v>
      </c>
      <c r="R216" s="5">
        <v>1</v>
      </c>
      <c r="S216" s="4"/>
      <c r="T216" s="16"/>
    </row>
    <row r="217" spans="1:20" ht="24" customHeight="1">
      <c r="A217" s="8"/>
      <c r="B217" s="4"/>
      <c r="C217" s="5">
        <v>2</v>
      </c>
      <c r="D217" s="4" t="s">
        <v>0</v>
      </c>
      <c r="E217" s="12"/>
      <c r="F217" s="8"/>
      <c r="G217" s="4"/>
      <c r="H217" s="5">
        <v>2</v>
      </c>
      <c r="I217" s="4" t="s">
        <v>0</v>
      </c>
      <c r="J217" s="16"/>
      <c r="K217" s="8"/>
      <c r="L217" s="4"/>
      <c r="M217" s="5">
        <v>2</v>
      </c>
      <c r="N217" s="4" t="s">
        <v>0</v>
      </c>
      <c r="O217" s="12"/>
      <c r="P217" s="8"/>
      <c r="Q217" s="4"/>
      <c r="R217" s="5">
        <v>2</v>
      </c>
      <c r="S217" s="4" t="s">
        <v>0</v>
      </c>
      <c r="T217" s="16"/>
    </row>
    <row r="218" spans="1:20" ht="24" customHeight="1">
      <c r="A218" s="8"/>
      <c r="B218" s="4" t="s">
        <v>0</v>
      </c>
      <c r="C218" s="5">
        <v>3</v>
      </c>
      <c r="D218" s="4"/>
      <c r="E218" s="12"/>
      <c r="F218" s="8"/>
      <c r="G218" s="4" t="s">
        <v>0</v>
      </c>
      <c r="H218" s="5">
        <v>3</v>
      </c>
      <c r="I218" s="4"/>
      <c r="J218" s="16"/>
      <c r="K218" s="8"/>
      <c r="L218" s="4" t="s">
        <v>0</v>
      </c>
      <c r="M218" s="5">
        <v>3</v>
      </c>
      <c r="N218" s="4"/>
      <c r="O218" s="12"/>
      <c r="P218" s="8"/>
      <c r="Q218" s="4" t="s">
        <v>0</v>
      </c>
      <c r="R218" s="5">
        <v>3</v>
      </c>
      <c r="S218" s="4"/>
      <c r="T218" s="16"/>
    </row>
    <row r="219" spans="1:20" ht="24" customHeight="1">
      <c r="A219" s="8"/>
      <c r="B219" s="4"/>
      <c r="C219" s="5">
        <v>4</v>
      </c>
      <c r="D219" s="4" t="s">
        <v>0</v>
      </c>
      <c r="E219" s="12"/>
      <c r="F219" s="8"/>
      <c r="G219" s="4"/>
      <c r="H219" s="5">
        <v>4</v>
      </c>
      <c r="I219" s="4" t="s">
        <v>0</v>
      </c>
      <c r="J219" s="16"/>
      <c r="K219" s="8"/>
      <c r="L219" s="4"/>
      <c r="M219" s="5">
        <v>4</v>
      </c>
      <c r="N219" s="4" t="s">
        <v>0</v>
      </c>
      <c r="O219" s="12"/>
      <c r="P219" s="8"/>
      <c r="Q219" s="4"/>
      <c r="R219" s="5">
        <v>4</v>
      </c>
      <c r="S219" s="4" t="s">
        <v>0</v>
      </c>
      <c r="T219" s="16"/>
    </row>
    <row r="220" spans="1:20" ht="24" customHeight="1">
      <c r="A220" s="8"/>
      <c r="B220" s="4" t="s">
        <v>0</v>
      </c>
      <c r="C220" s="5">
        <v>5</v>
      </c>
      <c r="D220" s="4"/>
      <c r="E220" s="12"/>
      <c r="F220" s="8"/>
      <c r="G220" s="4" t="s">
        <v>0</v>
      </c>
      <c r="H220" s="5">
        <v>5</v>
      </c>
      <c r="I220" s="4"/>
      <c r="J220" s="16"/>
      <c r="K220" s="8"/>
      <c r="L220" s="4" t="s">
        <v>0</v>
      </c>
      <c r="M220" s="5">
        <v>5</v>
      </c>
      <c r="N220" s="4"/>
      <c r="O220" s="12"/>
      <c r="P220" s="8"/>
      <c r="Q220" s="4" t="s">
        <v>0</v>
      </c>
      <c r="R220" s="5">
        <v>5</v>
      </c>
      <c r="S220" s="4"/>
      <c r="T220" s="16"/>
    </row>
    <row r="221" spans="1:20" ht="24" customHeight="1">
      <c r="A221" s="8"/>
      <c r="B221" s="4"/>
      <c r="C221" s="5">
        <v>6</v>
      </c>
      <c r="D221" s="4" t="s">
        <v>0</v>
      </c>
      <c r="E221" s="12"/>
      <c r="F221" s="8"/>
      <c r="G221" s="4"/>
      <c r="H221" s="5">
        <v>6</v>
      </c>
      <c r="I221" s="4" t="s">
        <v>0</v>
      </c>
      <c r="J221" s="16"/>
      <c r="K221" s="8"/>
      <c r="L221" s="4"/>
      <c r="M221" s="5">
        <v>6</v>
      </c>
      <c r="N221" s="4" t="s">
        <v>0</v>
      </c>
      <c r="O221" s="12"/>
      <c r="P221" s="8"/>
      <c r="Q221" s="4"/>
      <c r="R221" s="5">
        <v>6</v>
      </c>
      <c r="S221" s="4" t="s">
        <v>0</v>
      </c>
      <c r="T221" s="16"/>
    </row>
    <row r="222" spans="1:20" ht="24" customHeight="1">
      <c r="A222" s="8"/>
      <c r="B222" s="4"/>
      <c r="C222" s="5"/>
      <c r="D222" s="4"/>
      <c r="E222" s="12"/>
      <c r="F222" s="8"/>
      <c r="G222" s="4"/>
      <c r="H222" s="5"/>
      <c r="I222" s="4"/>
      <c r="J222" s="16"/>
      <c r="K222" s="8"/>
      <c r="L222" s="4"/>
      <c r="M222" s="5"/>
      <c r="N222" s="4"/>
      <c r="O222" s="12"/>
      <c r="P222" s="8"/>
      <c r="Q222" s="4"/>
      <c r="R222" s="5"/>
      <c r="S222" s="4"/>
      <c r="T222" s="16"/>
    </row>
    <row r="223" spans="1:20" ht="18">
      <c r="A223" s="8"/>
      <c r="B223" s="2"/>
      <c r="C223" s="2"/>
      <c r="D223" s="2"/>
      <c r="E223" s="12"/>
      <c r="F223" s="8"/>
      <c r="G223" s="2"/>
      <c r="H223" s="2"/>
      <c r="I223" s="2"/>
      <c r="J223" s="16"/>
      <c r="K223" s="8"/>
      <c r="L223" s="2"/>
      <c r="M223" s="2"/>
      <c r="N223" s="2"/>
      <c r="O223" s="12"/>
      <c r="P223" s="8"/>
      <c r="Q223" s="2"/>
      <c r="R223" s="2"/>
      <c r="S223" s="2"/>
      <c r="T223" s="16"/>
    </row>
    <row r="224" spans="1:20" ht="18">
      <c r="A224" s="9"/>
      <c r="B224" s="6"/>
      <c r="C224" s="6"/>
      <c r="D224" s="6"/>
      <c r="E224" s="13"/>
      <c r="F224" s="9"/>
      <c r="G224" s="6"/>
      <c r="H224" s="6"/>
      <c r="I224" s="6"/>
      <c r="J224" s="17"/>
      <c r="K224" s="9"/>
      <c r="L224" s="6"/>
      <c r="M224" s="6"/>
      <c r="N224" s="6"/>
      <c r="O224" s="13"/>
      <c r="P224" s="9"/>
      <c r="Q224" s="6"/>
      <c r="R224" s="6"/>
      <c r="S224" s="6"/>
      <c r="T224" s="17"/>
    </row>
    <row r="225" spans="1:20" ht="18.75" customHeight="1">
      <c r="A225" s="1"/>
      <c r="B225" s="73" t="str">
        <f>Sheet1!$AT$1</f>
        <v>Kuldigas 10 pasvaldibas</v>
      </c>
      <c r="C225" s="73"/>
      <c r="D225" s="73"/>
      <c r="E225" s="11"/>
      <c r="F225" s="7"/>
      <c r="G225" s="73" t="str">
        <f>Sheet1!$AT$1</f>
        <v>Kuldigas 10 pasvaldibas</v>
      </c>
      <c r="H225" s="73"/>
      <c r="I225" s="73"/>
      <c r="J225" s="15"/>
      <c r="K225" s="7"/>
      <c r="L225" s="73" t="str">
        <f>Sheet1!$AT$1</f>
        <v>Kuldigas 10 pasvaldibas</v>
      </c>
      <c r="M225" s="73"/>
      <c r="N225" s="73"/>
      <c r="O225" s="11"/>
      <c r="P225" s="7"/>
      <c r="Q225" s="73" t="str">
        <f>Sheet1!$AT$1</f>
        <v>Kuldigas 10 pasvaldibas</v>
      </c>
      <c r="R225" s="73"/>
      <c r="S225" s="73"/>
      <c r="T225" s="15"/>
    </row>
    <row r="226" spans="1:20" ht="18" customHeight="1">
      <c r="A226" s="8"/>
      <c r="B226" s="72" t="s">
        <v>9</v>
      </c>
      <c r="C226" s="72"/>
      <c r="D226" s="72"/>
      <c r="E226" s="12"/>
      <c r="F226" s="8"/>
      <c r="G226" s="72" t="s">
        <v>9</v>
      </c>
      <c r="H226" s="72"/>
      <c r="I226" s="72"/>
      <c r="J226" s="16"/>
      <c r="K226" s="8"/>
      <c r="L226" s="72" t="s">
        <v>9</v>
      </c>
      <c r="M226" s="72"/>
      <c r="N226" s="72"/>
      <c r="O226" s="12"/>
      <c r="P226" s="8"/>
      <c r="Q226" s="72" t="s">
        <v>9</v>
      </c>
      <c r="R226" s="72"/>
      <c r="S226" s="72"/>
      <c r="T226" s="16"/>
    </row>
    <row r="227" spans="1:20" ht="12.75" customHeight="1">
      <c r="A227" s="8"/>
      <c r="B227" s="33">
        <v>5</v>
      </c>
      <c r="C227" s="2"/>
      <c r="D227" s="2">
        <v>16</v>
      </c>
      <c r="E227" s="12"/>
      <c r="F227" s="8"/>
      <c r="G227" s="33">
        <v>6</v>
      </c>
      <c r="H227" s="2"/>
      <c r="I227" s="2">
        <v>4</v>
      </c>
      <c r="J227" s="16"/>
      <c r="K227" s="8"/>
      <c r="L227" s="33">
        <v>7</v>
      </c>
      <c r="M227" s="2"/>
      <c r="N227" s="2">
        <v>3</v>
      </c>
      <c r="O227" s="12"/>
      <c r="P227" s="8"/>
      <c r="Q227" s="33">
        <v>8</v>
      </c>
      <c r="R227" s="2"/>
      <c r="S227" s="2">
        <v>2</v>
      </c>
      <c r="T227" s="16"/>
    </row>
    <row r="228" spans="1:20" s="3" customFormat="1" ht="32.25" customHeight="1" thickBot="1">
      <c r="A228" s="34"/>
      <c r="B228" s="34" t="str">
        <f>Sheet1!B12</f>
        <v>Vilks Davis</v>
      </c>
      <c r="C228" s="35"/>
      <c r="D228" s="34" t="str">
        <f>Sheet1!B34</f>
        <v>Rudziks Ričards</v>
      </c>
      <c r="E228" s="34"/>
      <c r="F228" s="34"/>
      <c r="G228" s="34" t="str">
        <f>Sheet1!B14</f>
        <v>Birznieks Edvīns</v>
      </c>
      <c r="H228" s="35"/>
      <c r="I228" s="34" t="str">
        <f>Sheet1!B10</f>
        <v>Zuns Ilmars</v>
      </c>
      <c r="J228" s="34"/>
      <c r="K228" s="34"/>
      <c r="L228" s="34" t="str">
        <f>Sheet1!B16</f>
        <v>Kopzars Igors</v>
      </c>
      <c r="M228" s="35"/>
      <c r="N228" s="34" t="str">
        <f>Sheet1!B8</f>
        <v>Bikse Māris</v>
      </c>
      <c r="O228" s="34"/>
      <c r="P228" s="34"/>
      <c r="Q228" s="34" t="str">
        <f>Sheet1!B18</f>
        <v>Stankus Igors</v>
      </c>
      <c r="R228" s="35"/>
      <c r="S228" s="34" t="str">
        <f>Sheet1!B6</f>
        <v>Kārklins Edgars</v>
      </c>
      <c r="T228" s="36"/>
    </row>
    <row r="229" spans="1:20" ht="4.5" customHeight="1">
      <c r="A229" s="8"/>
      <c r="B229" s="2"/>
      <c r="C229" s="2"/>
      <c r="D229" s="2"/>
      <c r="E229" s="12"/>
      <c r="F229" s="8"/>
      <c r="G229" s="2"/>
      <c r="H229" s="2"/>
      <c r="I229" s="2"/>
      <c r="J229" s="16"/>
      <c r="K229" s="8"/>
      <c r="L229" s="2"/>
      <c r="M229" s="2"/>
      <c r="N229" s="2"/>
      <c r="O229" s="12"/>
      <c r="P229" s="8"/>
      <c r="Q229" s="2"/>
      <c r="R229" s="2"/>
      <c r="S229" s="2"/>
      <c r="T229" s="16"/>
    </row>
    <row r="230" spans="1:20" ht="24" customHeight="1">
      <c r="A230" s="8"/>
      <c r="B230" s="4" t="s">
        <v>0</v>
      </c>
      <c r="C230" s="5">
        <v>1</v>
      </c>
      <c r="D230" s="4"/>
      <c r="E230" s="12"/>
      <c r="F230" s="8"/>
      <c r="G230" s="4" t="s">
        <v>0</v>
      </c>
      <c r="H230" s="5">
        <v>1</v>
      </c>
      <c r="I230" s="4"/>
      <c r="J230" s="16"/>
      <c r="K230" s="8"/>
      <c r="L230" s="4" t="s">
        <v>0</v>
      </c>
      <c r="M230" s="5">
        <v>1</v>
      </c>
      <c r="N230" s="4"/>
      <c r="O230" s="12"/>
      <c r="P230" s="8"/>
      <c r="Q230" s="4" t="s">
        <v>0</v>
      </c>
      <c r="R230" s="5">
        <v>1</v>
      </c>
      <c r="S230" s="4"/>
      <c r="T230" s="16"/>
    </row>
    <row r="231" spans="1:20" ht="24" customHeight="1">
      <c r="A231" s="8"/>
      <c r="B231" s="4"/>
      <c r="C231" s="5">
        <v>2</v>
      </c>
      <c r="D231" s="4" t="s">
        <v>0</v>
      </c>
      <c r="E231" s="12"/>
      <c r="F231" s="8"/>
      <c r="G231" s="4"/>
      <c r="H231" s="5">
        <v>2</v>
      </c>
      <c r="I231" s="4" t="s">
        <v>0</v>
      </c>
      <c r="J231" s="16"/>
      <c r="K231" s="8"/>
      <c r="L231" s="4"/>
      <c r="M231" s="5">
        <v>2</v>
      </c>
      <c r="N231" s="4" t="s">
        <v>0</v>
      </c>
      <c r="O231" s="12"/>
      <c r="P231" s="8"/>
      <c r="Q231" s="4"/>
      <c r="R231" s="5">
        <v>2</v>
      </c>
      <c r="S231" s="4" t="s">
        <v>0</v>
      </c>
      <c r="T231" s="16"/>
    </row>
    <row r="232" spans="1:20" ht="24" customHeight="1">
      <c r="A232" s="8"/>
      <c r="B232" s="4" t="s">
        <v>0</v>
      </c>
      <c r="C232" s="5">
        <v>3</v>
      </c>
      <c r="D232" s="4"/>
      <c r="E232" s="12"/>
      <c r="F232" s="8"/>
      <c r="G232" s="4" t="s">
        <v>0</v>
      </c>
      <c r="H232" s="5">
        <v>3</v>
      </c>
      <c r="I232" s="4"/>
      <c r="J232" s="16"/>
      <c r="K232" s="8"/>
      <c r="L232" s="4" t="s">
        <v>0</v>
      </c>
      <c r="M232" s="5">
        <v>3</v>
      </c>
      <c r="N232" s="4"/>
      <c r="O232" s="12"/>
      <c r="P232" s="8"/>
      <c r="Q232" s="4" t="s">
        <v>0</v>
      </c>
      <c r="R232" s="5">
        <v>3</v>
      </c>
      <c r="S232" s="4"/>
      <c r="T232" s="16"/>
    </row>
    <row r="233" spans="1:20" ht="24" customHeight="1">
      <c r="A233" s="8"/>
      <c r="B233" s="4"/>
      <c r="C233" s="5">
        <v>4</v>
      </c>
      <c r="D233" s="4" t="s">
        <v>0</v>
      </c>
      <c r="E233" s="12"/>
      <c r="F233" s="8"/>
      <c r="G233" s="4"/>
      <c r="H233" s="5">
        <v>4</v>
      </c>
      <c r="I233" s="4" t="s">
        <v>0</v>
      </c>
      <c r="J233" s="16"/>
      <c r="K233" s="8"/>
      <c r="L233" s="4"/>
      <c r="M233" s="5">
        <v>4</v>
      </c>
      <c r="N233" s="4" t="s">
        <v>0</v>
      </c>
      <c r="O233" s="12"/>
      <c r="P233" s="8"/>
      <c r="Q233" s="4"/>
      <c r="R233" s="5">
        <v>4</v>
      </c>
      <c r="S233" s="4" t="s">
        <v>0</v>
      </c>
      <c r="T233" s="16"/>
    </row>
    <row r="234" spans="1:20" ht="24" customHeight="1">
      <c r="A234" s="8"/>
      <c r="B234" s="4" t="s">
        <v>0</v>
      </c>
      <c r="C234" s="5">
        <v>5</v>
      </c>
      <c r="D234" s="4"/>
      <c r="E234" s="12"/>
      <c r="F234" s="8"/>
      <c r="G234" s="4" t="s">
        <v>0</v>
      </c>
      <c r="H234" s="5">
        <v>5</v>
      </c>
      <c r="I234" s="4"/>
      <c r="J234" s="16"/>
      <c r="K234" s="8"/>
      <c r="L234" s="4" t="s">
        <v>0</v>
      </c>
      <c r="M234" s="5">
        <v>5</v>
      </c>
      <c r="N234" s="4"/>
      <c r="O234" s="12"/>
      <c r="P234" s="8"/>
      <c r="Q234" s="4" t="s">
        <v>0</v>
      </c>
      <c r="R234" s="5">
        <v>5</v>
      </c>
      <c r="S234" s="4"/>
      <c r="T234" s="16"/>
    </row>
    <row r="235" spans="1:20" ht="24" customHeight="1">
      <c r="A235" s="8"/>
      <c r="B235" s="4"/>
      <c r="C235" s="5">
        <v>6</v>
      </c>
      <c r="D235" s="4" t="s">
        <v>0</v>
      </c>
      <c r="E235" s="12"/>
      <c r="F235" s="8"/>
      <c r="G235" s="4"/>
      <c r="H235" s="5">
        <v>6</v>
      </c>
      <c r="I235" s="4" t="s">
        <v>0</v>
      </c>
      <c r="J235" s="16"/>
      <c r="K235" s="8"/>
      <c r="L235" s="4"/>
      <c r="M235" s="5">
        <v>6</v>
      </c>
      <c r="N235" s="4" t="s">
        <v>0</v>
      </c>
      <c r="O235" s="12"/>
      <c r="P235" s="8"/>
      <c r="Q235" s="4"/>
      <c r="R235" s="5">
        <v>6</v>
      </c>
      <c r="S235" s="4" t="s">
        <v>0</v>
      </c>
      <c r="T235" s="16"/>
    </row>
    <row r="236" spans="1:20" ht="24" customHeight="1">
      <c r="A236" s="8"/>
      <c r="B236" s="4"/>
      <c r="C236" s="5"/>
      <c r="D236" s="4"/>
      <c r="E236" s="12"/>
      <c r="F236" s="8"/>
      <c r="G236" s="4"/>
      <c r="H236" s="5"/>
      <c r="I236" s="4"/>
      <c r="J236" s="16"/>
      <c r="K236" s="8"/>
      <c r="L236" s="4"/>
      <c r="M236" s="5"/>
      <c r="N236" s="4"/>
      <c r="O236" s="12"/>
      <c r="P236" s="8"/>
      <c r="Q236" s="4"/>
      <c r="R236" s="5"/>
      <c r="S236" s="4"/>
      <c r="T236" s="16"/>
    </row>
    <row r="237" spans="1:20" ht="18">
      <c r="A237" s="8"/>
      <c r="B237" s="2"/>
      <c r="C237" s="2"/>
      <c r="D237" s="2"/>
      <c r="E237" s="12"/>
      <c r="F237" s="8"/>
      <c r="G237" s="2"/>
      <c r="H237" s="2"/>
      <c r="I237" s="2"/>
      <c r="J237" s="16"/>
      <c r="K237" s="8"/>
      <c r="L237" s="2"/>
      <c r="M237" s="2"/>
      <c r="N237" s="2"/>
      <c r="O237" s="12"/>
      <c r="P237" s="8"/>
      <c r="Q237" s="2"/>
      <c r="R237" s="2"/>
      <c r="S237" s="2"/>
      <c r="T237" s="16"/>
    </row>
    <row r="238" spans="1:20" ht="18">
      <c r="A238" s="9"/>
      <c r="B238" s="6"/>
      <c r="C238" s="6"/>
      <c r="D238" s="6"/>
      <c r="E238" s="13"/>
      <c r="F238" s="9"/>
      <c r="G238" s="6"/>
      <c r="H238" s="6"/>
      <c r="I238" s="6"/>
      <c r="J238" s="17"/>
      <c r="K238" s="9"/>
      <c r="L238" s="6"/>
      <c r="M238" s="6"/>
      <c r="N238" s="6"/>
      <c r="O238" s="13"/>
      <c r="P238" s="9"/>
      <c r="Q238" s="6"/>
      <c r="R238" s="6"/>
      <c r="S238" s="6"/>
      <c r="T238" s="17"/>
    </row>
    <row r="239" spans="1:20" ht="18.75" customHeight="1">
      <c r="A239" s="1"/>
      <c r="B239" s="73" t="str">
        <f>Sheet1!$AT$1</f>
        <v>Kuldigas 10 pasvaldibas</v>
      </c>
      <c r="C239" s="73"/>
      <c r="D239" s="73"/>
      <c r="E239" s="11"/>
      <c r="F239" s="7"/>
      <c r="G239" s="73" t="str">
        <f>Sheet1!$AT$1</f>
        <v>Kuldigas 10 pasvaldibas</v>
      </c>
      <c r="H239" s="73"/>
      <c r="I239" s="73"/>
      <c r="J239" s="15"/>
      <c r="K239" s="7"/>
      <c r="L239" s="73" t="str">
        <f>Sheet1!$AT$1</f>
        <v>Kuldigas 10 pasvaldibas</v>
      </c>
      <c r="M239" s="73"/>
      <c r="N239" s="73"/>
      <c r="O239" s="11"/>
      <c r="P239" s="7"/>
      <c r="Q239" s="73" t="str">
        <f>Sheet1!$AT$1</f>
        <v>Kuldigas 10 pasvaldibas</v>
      </c>
      <c r="R239" s="73"/>
      <c r="S239" s="73"/>
      <c r="T239" s="15"/>
    </row>
    <row r="240" spans="1:20" ht="18" customHeight="1">
      <c r="A240" s="8"/>
      <c r="B240" s="72" t="s">
        <v>9</v>
      </c>
      <c r="C240" s="72"/>
      <c r="D240" s="72"/>
      <c r="E240" s="12"/>
      <c r="F240" s="8"/>
      <c r="G240" s="72" t="s">
        <v>9</v>
      </c>
      <c r="H240" s="72"/>
      <c r="I240" s="72"/>
      <c r="J240" s="16"/>
      <c r="K240" s="8"/>
      <c r="L240" s="72" t="s">
        <v>9</v>
      </c>
      <c r="M240" s="72"/>
      <c r="N240" s="72"/>
      <c r="O240" s="12"/>
      <c r="P240" s="8"/>
      <c r="Q240" s="72" t="s">
        <v>9</v>
      </c>
      <c r="R240" s="72"/>
      <c r="S240" s="72"/>
      <c r="T240" s="16"/>
    </row>
    <row r="241" spans="1:20" ht="12.75" customHeight="1">
      <c r="A241" s="8"/>
      <c r="B241" s="33">
        <v>9</v>
      </c>
      <c r="C241" s="2"/>
      <c r="D241" s="2">
        <v>1</v>
      </c>
      <c r="E241" s="12"/>
      <c r="F241" s="8"/>
      <c r="G241" s="33">
        <v>10</v>
      </c>
      <c r="H241" s="2"/>
      <c r="I241" s="2">
        <v>15</v>
      </c>
      <c r="J241" s="16"/>
      <c r="K241" s="8"/>
      <c r="L241" s="33">
        <v>11</v>
      </c>
      <c r="M241" s="2"/>
      <c r="N241" s="2">
        <v>14</v>
      </c>
      <c r="O241" s="12"/>
      <c r="P241" s="8"/>
      <c r="Q241" s="33">
        <v>12</v>
      </c>
      <c r="R241" s="2"/>
      <c r="S241" s="2">
        <v>13</v>
      </c>
      <c r="T241" s="16"/>
    </row>
    <row r="242" spans="1:20" s="3" customFormat="1" ht="32.25" customHeight="1" thickBot="1">
      <c r="A242" s="34"/>
      <c r="B242" s="34" t="str">
        <f>Sheet1!B20</f>
        <v>Gutans Aivars</v>
      </c>
      <c r="C242" s="35"/>
      <c r="D242" s="34" t="str">
        <f>Sheet1!B4</f>
        <v>Jancis Modris</v>
      </c>
      <c r="E242" s="34"/>
      <c r="F242" s="34"/>
      <c r="G242" s="34" t="str">
        <f>Sheet1!B22</f>
        <v> PatriksTobijs</v>
      </c>
      <c r="H242" s="35"/>
      <c r="I242" s="34" t="str">
        <f>Sheet1!B32</f>
        <v>Zakis Mareks</v>
      </c>
      <c r="J242" s="34"/>
      <c r="K242" s="34"/>
      <c r="L242" s="34" t="str">
        <f>Sheet1!B24</f>
        <v>Pudins Viesturs</v>
      </c>
      <c r="M242" s="35"/>
      <c r="N242" s="34" t="str">
        <f>Sheet1!B30</f>
        <v>Šerbuks Dainis</v>
      </c>
      <c r="O242" s="34"/>
      <c r="P242" s="34"/>
      <c r="Q242" s="34" t="str">
        <f>Sheet1!B26</f>
        <v>Ulmkalns Laimonis</v>
      </c>
      <c r="R242" s="35"/>
      <c r="S242" s="34" t="str">
        <f>Sheet1!B28</f>
        <v>Bajars Edgars</v>
      </c>
      <c r="T242" s="36"/>
    </row>
    <row r="243" spans="1:20" ht="4.5" customHeight="1">
      <c r="A243" s="8"/>
      <c r="B243" s="2"/>
      <c r="C243" s="2"/>
      <c r="D243" s="2"/>
      <c r="E243" s="12"/>
      <c r="F243" s="8"/>
      <c r="G243" s="2"/>
      <c r="H243" s="2"/>
      <c r="I243" s="2"/>
      <c r="J243" s="16"/>
      <c r="K243" s="8"/>
      <c r="L243" s="2"/>
      <c r="M243" s="2"/>
      <c r="N243" s="2"/>
      <c r="O243" s="12"/>
      <c r="P243" s="8"/>
      <c r="Q243" s="2"/>
      <c r="R243" s="2"/>
      <c r="S243" s="2"/>
      <c r="T243" s="16"/>
    </row>
    <row r="244" spans="1:20" ht="24" customHeight="1">
      <c r="A244" s="8"/>
      <c r="B244" s="4" t="s">
        <v>0</v>
      </c>
      <c r="C244" s="5">
        <v>1</v>
      </c>
      <c r="D244" s="4"/>
      <c r="E244" s="12"/>
      <c r="F244" s="8"/>
      <c r="G244" s="4" t="s">
        <v>0</v>
      </c>
      <c r="H244" s="5">
        <v>1</v>
      </c>
      <c r="I244" s="4"/>
      <c r="J244" s="16"/>
      <c r="K244" s="8"/>
      <c r="L244" s="4" t="s">
        <v>0</v>
      </c>
      <c r="M244" s="5">
        <v>1</v>
      </c>
      <c r="N244" s="4"/>
      <c r="O244" s="12"/>
      <c r="P244" s="8"/>
      <c r="Q244" s="4" t="s">
        <v>0</v>
      </c>
      <c r="R244" s="5">
        <v>1</v>
      </c>
      <c r="S244" s="4"/>
      <c r="T244" s="16"/>
    </row>
    <row r="245" spans="1:20" ht="24" customHeight="1">
      <c r="A245" s="8"/>
      <c r="B245" s="4"/>
      <c r="C245" s="5">
        <v>2</v>
      </c>
      <c r="D245" s="4" t="s">
        <v>0</v>
      </c>
      <c r="E245" s="12"/>
      <c r="F245" s="8"/>
      <c r="G245" s="4"/>
      <c r="H245" s="5">
        <v>2</v>
      </c>
      <c r="I245" s="4" t="s">
        <v>0</v>
      </c>
      <c r="J245" s="16"/>
      <c r="K245" s="8"/>
      <c r="L245" s="4"/>
      <c r="M245" s="5">
        <v>2</v>
      </c>
      <c r="N245" s="4" t="s">
        <v>0</v>
      </c>
      <c r="O245" s="12"/>
      <c r="P245" s="8"/>
      <c r="Q245" s="4"/>
      <c r="R245" s="5">
        <v>2</v>
      </c>
      <c r="S245" s="4" t="s">
        <v>0</v>
      </c>
      <c r="T245" s="16"/>
    </row>
    <row r="246" spans="1:20" ht="24" customHeight="1">
      <c r="A246" s="8"/>
      <c r="B246" s="4" t="s">
        <v>0</v>
      </c>
      <c r="C246" s="5">
        <v>3</v>
      </c>
      <c r="D246" s="4"/>
      <c r="E246" s="12"/>
      <c r="F246" s="8"/>
      <c r="G246" s="4" t="s">
        <v>0</v>
      </c>
      <c r="H246" s="5">
        <v>3</v>
      </c>
      <c r="I246" s="4"/>
      <c r="J246" s="16"/>
      <c r="K246" s="8"/>
      <c r="L246" s="4" t="s">
        <v>0</v>
      </c>
      <c r="M246" s="5">
        <v>3</v>
      </c>
      <c r="N246" s="4"/>
      <c r="O246" s="12"/>
      <c r="P246" s="8"/>
      <c r="Q246" s="4" t="s">
        <v>0</v>
      </c>
      <c r="R246" s="5">
        <v>3</v>
      </c>
      <c r="S246" s="4"/>
      <c r="T246" s="16"/>
    </row>
    <row r="247" spans="1:20" ht="24" customHeight="1">
      <c r="A247" s="8"/>
      <c r="B247" s="4"/>
      <c r="C247" s="5">
        <v>4</v>
      </c>
      <c r="D247" s="4" t="s">
        <v>0</v>
      </c>
      <c r="E247" s="12"/>
      <c r="F247" s="8"/>
      <c r="G247" s="4"/>
      <c r="H247" s="5">
        <v>4</v>
      </c>
      <c r="I247" s="4" t="s">
        <v>0</v>
      </c>
      <c r="J247" s="16"/>
      <c r="K247" s="8"/>
      <c r="L247" s="4"/>
      <c r="M247" s="5">
        <v>4</v>
      </c>
      <c r="N247" s="4" t="s">
        <v>0</v>
      </c>
      <c r="O247" s="12"/>
      <c r="P247" s="8"/>
      <c r="Q247" s="4"/>
      <c r="R247" s="5">
        <v>4</v>
      </c>
      <c r="S247" s="4" t="s">
        <v>0</v>
      </c>
      <c r="T247" s="16"/>
    </row>
    <row r="248" spans="1:20" ht="24" customHeight="1">
      <c r="A248" s="8"/>
      <c r="B248" s="4" t="s">
        <v>0</v>
      </c>
      <c r="C248" s="5">
        <v>5</v>
      </c>
      <c r="D248" s="4"/>
      <c r="E248" s="12"/>
      <c r="F248" s="8"/>
      <c r="G248" s="4" t="s">
        <v>0</v>
      </c>
      <c r="H248" s="5">
        <v>5</v>
      </c>
      <c r="I248" s="4"/>
      <c r="J248" s="16"/>
      <c r="K248" s="8"/>
      <c r="L248" s="4" t="s">
        <v>0</v>
      </c>
      <c r="M248" s="5">
        <v>5</v>
      </c>
      <c r="N248" s="4"/>
      <c r="O248" s="12"/>
      <c r="P248" s="8"/>
      <c r="Q248" s="4" t="s">
        <v>0</v>
      </c>
      <c r="R248" s="5">
        <v>5</v>
      </c>
      <c r="S248" s="4"/>
      <c r="T248" s="16"/>
    </row>
    <row r="249" spans="1:20" ht="24" customHeight="1">
      <c r="A249" s="8"/>
      <c r="B249" s="4"/>
      <c r="C249" s="5">
        <v>6</v>
      </c>
      <c r="D249" s="4" t="s">
        <v>0</v>
      </c>
      <c r="E249" s="12"/>
      <c r="F249" s="8"/>
      <c r="G249" s="4"/>
      <c r="H249" s="5">
        <v>6</v>
      </c>
      <c r="I249" s="4" t="s">
        <v>0</v>
      </c>
      <c r="J249" s="16"/>
      <c r="K249" s="8"/>
      <c r="L249" s="4"/>
      <c r="M249" s="5">
        <v>6</v>
      </c>
      <c r="N249" s="4" t="s">
        <v>0</v>
      </c>
      <c r="O249" s="12"/>
      <c r="P249" s="8"/>
      <c r="Q249" s="4"/>
      <c r="R249" s="5">
        <v>6</v>
      </c>
      <c r="S249" s="4" t="s">
        <v>0</v>
      </c>
      <c r="T249" s="16"/>
    </row>
    <row r="250" spans="1:20" ht="24" customHeight="1">
      <c r="A250" s="8"/>
      <c r="B250" s="4"/>
      <c r="C250" s="5"/>
      <c r="D250" s="4"/>
      <c r="E250" s="12"/>
      <c r="F250" s="8"/>
      <c r="G250" s="4"/>
      <c r="H250" s="5"/>
      <c r="I250" s="4"/>
      <c r="J250" s="16"/>
      <c r="K250" s="8"/>
      <c r="L250" s="4"/>
      <c r="M250" s="5"/>
      <c r="N250" s="4"/>
      <c r="O250" s="12"/>
      <c r="P250" s="8"/>
      <c r="Q250" s="4"/>
      <c r="R250" s="5"/>
      <c r="S250" s="4"/>
      <c r="T250" s="16"/>
    </row>
    <row r="251" spans="1:20" ht="18">
      <c r="A251" s="8"/>
      <c r="B251" s="2"/>
      <c r="C251" s="2"/>
      <c r="D251" s="2"/>
      <c r="E251" s="12"/>
      <c r="F251" s="8"/>
      <c r="G251" s="2"/>
      <c r="H251" s="2"/>
      <c r="I251" s="2"/>
      <c r="J251" s="16"/>
      <c r="K251" s="8"/>
      <c r="L251" s="2"/>
      <c r="M251" s="2"/>
      <c r="N251" s="2"/>
      <c r="O251" s="12"/>
      <c r="P251" s="8"/>
      <c r="Q251" s="2"/>
      <c r="R251" s="2"/>
      <c r="S251" s="2"/>
      <c r="T251" s="16"/>
    </row>
    <row r="252" spans="1:20" ht="18">
      <c r="A252" s="9"/>
      <c r="B252" s="6"/>
      <c r="C252" s="6"/>
      <c r="D252" s="6"/>
      <c r="E252" s="13"/>
      <c r="F252" s="9"/>
      <c r="G252" s="6"/>
      <c r="H252" s="6"/>
      <c r="I252" s="6"/>
      <c r="J252" s="17"/>
      <c r="K252" s="9"/>
      <c r="L252" s="6"/>
      <c r="M252" s="6"/>
      <c r="N252" s="6"/>
      <c r="O252" s="13"/>
      <c r="P252" s="9"/>
      <c r="Q252" s="6"/>
      <c r="R252" s="6"/>
      <c r="S252" s="6"/>
      <c r="T252" s="17"/>
    </row>
    <row r="253" spans="1:20" ht="18.75" customHeight="1">
      <c r="A253" s="1"/>
      <c r="B253" s="73" t="str">
        <f>Sheet1!$AT$1</f>
        <v>Kuldigas 10 pasvaldibas</v>
      </c>
      <c r="C253" s="73"/>
      <c r="D253" s="73"/>
      <c r="E253" s="11"/>
      <c r="F253" s="7"/>
      <c r="G253" s="73" t="str">
        <f>Sheet1!$AT$1</f>
        <v>Kuldigas 10 pasvaldibas</v>
      </c>
      <c r="H253" s="73"/>
      <c r="I253" s="73"/>
      <c r="J253" s="15"/>
      <c r="K253" s="7"/>
      <c r="L253" s="73" t="str">
        <f>Sheet1!$AT$1</f>
        <v>Kuldigas 10 pasvaldibas</v>
      </c>
      <c r="M253" s="73"/>
      <c r="N253" s="73"/>
      <c r="O253" s="11"/>
      <c r="P253" s="7"/>
      <c r="Q253" s="73" t="str">
        <f>Sheet1!$AT$1</f>
        <v>Kuldigas 10 pasvaldibas</v>
      </c>
      <c r="R253" s="73"/>
      <c r="S253" s="73"/>
      <c r="T253" s="15"/>
    </row>
    <row r="254" spans="1:20" ht="18" customHeight="1">
      <c r="A254" s="8"/>
      <c r="B254" s="72" t="s">
        <v>10</v>
      </c>
      <c r="C254" s="72"/>
      <c r="D254" s="72"/>
      <c r="E254" s="12"/>
      <c r="F254" s="8"/>
      <c r="G254" s="72" t="s">
        <v>10</v>
      </c>
      <c r="H254" s="72"/>
      <c r="I254" s="72"/>
      <c r="J254" s="16"/>
      <c r="K254" s="8"/>
      <c r="L254" s="72" t="s">
        <v>10</v>
      </c>
      <c r="M254" s="72"/>
      <c r="N254" s="72"/>
      <c r="O254" s="12"/>
      <c r="P254" s="8"/>
      <c r="Q254" s="72" t="s">
        <v>10</v>
      </c>
      <c r="R254" s="72"/>
      <c r="S254" s="72"/>
      <c r="T254" s="16"/>
    </row>
    <row r="255" spans="1:20" ht="12.75" customHeight="1">
      <c r="A255" s="8"/>
      <c r="B255" s="33">
        <v>16</v>
      </c>
      <c r="C255" s="2"/>
      <c r="D255" s="2">
        <v>13</v>
      </c>
      <c r="E255" s="12"/>
      <c r="F255" s="8"/>
      <c r="G255" s="33">
        <v>14</v>
      </c>
      <c r="H255" s="2"/>
      <c r="I255" s="2">
        <v>12</v>
      </c>
      <c r="J255" s="16"/>
      <c r="K255" s="8"/>
      <c r="L255" s="33">
        <v>15</v>
      </c>
      <c r="M255" s="2"/>
      <c r="N255" s="2">
        <v>11</v>
      </c>
      <c r="O255" s="12"/>
      <c r="P255" s="8"/>
      <c r="Q255" s="33">
        <v>1</v>
      </c>
      <c r="R255" s="2"/>
      <c r="S255" s="2">
        <v>10</v>
      </c>
      <c r="T255" s="16"/>
    </row>
    <row r="256" spans="1:20" s="3" customFormat="1" ht="32.25" customHeight="1" thickBot="1">
      <c r="A256" s="34"/>
      <c r="B256" s="34" t="str">
        <f>Sheet1!B34</f>
        <v>Rudziks Ričards</v>
      </c>
      <c r="C256" s="35"/>
      <c r="D256" s="34" t="str">
        <f>Sheet1!B28</f>
        <v>Bajars Edgars</v>
      </c>
      <c r="E256" s="34"/>
      <c r="F256" s="34"/>
      <c r="G256" s="34" t="str">
        <f>Sheet1!B30</f>
        <v>Šerbuks Dainis</v>
      </c>
      <c r="H256" s="35"/>
      <c r="I256" s="34" t="str">
        <f>Sheet1!B26</f>
        <v>Ulmkalns Laimonis</v>
      </c>
      <c r="J256" s="34"/>
      <c r="K256" s="34"/>
      <c r="L256" s="34" t="str">
        <f>Sheet1!B32</f>
        <v>Zakis Mareks</v>
      </c>
      <c r="M256" s="35"/>
      <c r="N256" s="34" t="str">
        <f>Sheet1!B24</f>
        <v>Pudins Viesturs</v>
      </c>
      <c r="O256" s="34"/>
      <c r="P256" s="34"/>
      <c r="Q256" s="34" t="str">
        <f>Sheet1!B4</f>
        <v>Jancis Modris</v>
      </c>
      <c r="R256" s="35"/>
      <c r="S256" s="34" t="str">
        <f>Sheet1!B22</f>
        <v> PatriksTobijs</v>
      </c>
      <c r="T256" s="36"/>
    </row>
    <row r="257" spans="1:20" ht="4.5" customHeight="1">
      <c r="A257" s="8"/>
      <c r="B257" s="2"/>
      <c r="C257" s="2"/>
      <c r="D257" s="2"/>
      <c r="E257" s="12"/>
      <c r="F257" s="8"/>
      <c r="G257" s="2"/>
      <c r="H257" s="2"/>
      <c r="I257" s="2"/>
      <c r="J257" s="16"/>
      <c r="K257" s="8"/>
      <c r="L257" s="2"/>
      <c r="M257" s="2"/>
      <c r="N257" s="2"/>
      <c r="O257" s="12"/>
      <c r="P257" s="8"/>
      <c r="Q257" s="2"/>
      <c r="R257" s="2"/>
      <c r="S257" s="2"/>
      <c r="T257" s="16"/>
    </row>
    <row r="258" spans="1:20" ht="24" customHeight="1">
      <c r="A258" s="8"/>
      <c r="B258" s="4" t="s">
        <v>0</v>
      </c>
      <c r="C258" s="5">
        <v>1</v>
      </c>
      <c r="D258" s="4"/>
      <c r="E258" s="12"/>
      <c r="F258" s="8"/>
      <c r="G258" s="4" t="s">
        <v>0</v>
      </c>
      <c r="H258" s="5">
        <v>1</v>
      </c>
      <c r="I258" s="4"/>
      <c r="J258" s="16"/>
      <c r="K258" s="8"/>
      <c r="L258" s="4" t="s">
        <v>0</v>
      </c>
      <c r="M258" s="5">
        <v>1</v>
      </c>
      <c r="N258" s="4"/>
      <c r="O258" s="12"/>
      <c r="P258" s="8"/>
      <c r="Q258" s="4" t="s">
        <v>0</v>
      </c>
      <c r="R258" s="5">
        <v>1</v>
      </c>
      <c r="S258" s="4"/>
      <c r="T258" s="16"/>
    </row>
    <row r="259" spans="1:20" ht="24" customHeight="1">
      <c r="A259" s="8"/>
      <c r="B259" s="4"/>
      <c r="C259" s="5">
        <v>2</v>
      </c>
      <c r="D259" s="4" t="s">
        <v>0</v>
      </c>
      <c r="E259" s="12"/>
      <c r="F259" s="8"/>
      <c r="G259" s="4"/>
      <c r="H259" s="5">
        <v>2</v>
      </c>
      <c r="I259" s="4" t="s">
        <v>0</v>
      </c>
      <c r="J259" s="16"/>
      <c r="K259" s="8"/>
      <c r="L259" s="4"/>
      <c r="M259" s="5">
        <v>2</v>
      </c>
      <c r="N259" s="4" t="s">
        <v>0</v>
      </c>
      <c r="O259" s="12"/>
      <c r="P259" s="8"/>
      <c r="Q259" s="4"/>
      <c r="R259" s="5">
        <v>2</v>
      </c>
      <c r="S259" s="4" t="s">
        <v>0</v>
      </c>
      <c r="T259" s="16"/>
    </row>
    <row r="260" spans="1:20" ht="24" customHeight="1">
      <c r="A260" s="8"/>
      <c r="B260" s="4" t="s">
        <v>0</v>
      </c>
      <c r="C260" s="5">
        <v>3</v>
      </c>
      <c r="D260" s="4"/>
      <c r="E260" s="12"/>
      <c r="F260" s="8"/>
      <c r="G260" s="4" t="s">
        <v>0</v>
      </c>
      <c r="H260" s="5">
        <v>3</v>
      </c>
      <c r="I260" s="4"/>
      <c r="J260" s="16"/>
      <c r="K260" s="8"/>
      <c r="L260" s="4" t="s">
        <v>0</v>
      </c>
      <c r="M260" s="5">
        <v>3</v>
      </c>
      <c r="N260" s="4"/>
      <c r="O260" s="12"/>
      <c r="P260" s="8"/>
      <c r="Q260" s="4" t="s">
        <v>0</v>
      </c>
      <c r="R260" s="5">
        <v>3</v>
      </c>
      <c r="S260" s="4"/>
      <c r="T260" s="16"/>
    </row>
    <row r="261" spans="1:20" ht="24" customHeight="1">
      <c r="A261" s="8"/>
      <c r="B261" s="4"/>
      <c r="C261" s="5">
        <v>4</v>
      </c>
      <c r="D261" s="4" t="s">
        <v>0</v>
      </c>
      <c r="E261" s="12"/>
      <c r="F261" s="8"/>
      <c r="G261" s="4"/>
      <c r="H261" s="5">
        <v>4</v>
      </c>
      <c r="I261" s="4" t="s">
        <v>0</v>
      </c>
      <c r="J261" s="16"/>
      <c r="K261" s="8"/>
      <c r="L261" s="4"/>
      <c r="M261" s="5">
        <v>4</v>
      </c>
      <c r="N261" s="4" t="s">
        <v>0</v>
      </c>
      <c r="O261" s="12"/>
      <c r="P261" s="8"/>
      <c r="Q261" s="4"/>
      <c r="R261" s="5">
        <v>4</v>
      </c>
      <c r="S261" s="4" t="s">
        <v>0</v>
      </c>
      <c r="T261" s="16"/>
    </row>
    <row r="262" spans="1:20" ht="24" customHeight="1">
      <c r="A262" s="8"/>
      <c r="B262" s="4" t="s">
        <v>0</v>
      </c>
      <c r="C262" s="5">
        <v>5</v>
      </c>
      <c r="D262" s="4"/>
      <c r="E262" s="12"/>
      <c r="F262" s="8"/>
      <c r="G262" s="4" t="s">
        <v>0</v>
      </c>
      <c r="H262" s="5">
        <v>5</v>
      </c>
      <c r="I262" s="4"/>
      <c r="J262" s="16"/>
      <c r="K262" s="8"/>
      <c r="L262" s="4" t="s">
        <v>0</v>
      </c>
      <c r="M262" s="5">
        <v>5</v>
      </c>
      <c r="N262" s="4"/>
      <c r="O262" s="12"/>
      <c r="P262" s="8"/>
      <c r="Q262" s="4" t="s">
        <v>0</v>
      </c>
      <c r="R262" s="5">
        <v>5</v>
      </c>
      <c r="S262" s="4"/>
      <c r="T262" s="16"/>
    </row>
    <row r="263" spans="1:20" ht="24" customHeight="1">
      <c r="A263" s="8"/>
      <c r="B263" s="4"/>
      <c r="C263" s="5">
        <v>6</v>
      </c>
      <c r="D263" s="4" t="s">
        <v>0</v>
      </c>
      <c r="E263" s="12"/>
      <c r="F263" s="8"/>
      <c r="G263" s="4"/>
      <c r="H263" s="5">
        <v>6</v>
      </c>
      <c r="I263" s="4" t="s">
        <v>0</v>
      </c>
      <c r="J263" s="16"/>
      <c r="K263" s="8"/>
      <c r="L263" s="4"/>
      <c r="M263" s="5">
        <v>6</v>
      </c>
      <c r="N263" s="4" t="s">
        <v>0</v>
      </c>
      <c r="O263" s="12"/>
      <c r="P263" s="8"/>
      <c r="Q263" s="4"/>
      <c r="R263" s="5">
        <v>6</v>
      </c>
      <c r="S263" s="4" t="s">
        <v>0</v>
      </c>
      <c r="T263" s="16"/>
    </row>
    <row r="264" spans="1:20" ht="24" customHeight="1">
      <c r="A264" s="8"/>
      <c r="B264" s="4"/>
      <c r="C264" s="5"/>
      <c r="D264" s="4"/>
      <c r="E264" s="12"/>
      <c r="F264" s="8"/>
      <c r="G264" s="4"/>
      <c r="H264" s="5"/>
      <c r="I264" s="4"/>
      <c r="J264" s="16"/>
      <c r="K264" s="8"/>
      <c r="L264" s="4"/>
      <c r="M264" s="5"/>
      <c r="N264" s="4"/>
      <c r="O264" s="12"/>
      <c r="P264" s="8"/>
      <c r="Q264" s="4"/>
      <c r="R264" s="5"/>
      <c r="S264" s="4"/>
      <c r="T264" s="16"/>
    </row>
    <row r="265" spans="1:20" ht="18">
      <c r="A265" s="8"/>
      <c r="B265" s="2"/>
      <c r="C265" s="2"/>
      <c r="D265" s="2"/>
      <c r="E265" s="12"/>
      <c r="F265" s="8"/>
      <c r="G265" s="2"/>
      <c r="H265" s="2"/>
      <c r="I265" s="2"/>
      <c r="J265" s="16"/>
      <c r="K265" s="8"/>
      <c r="L265" s="2"/>
      <c r="M265" s="2"/>
      <c r="N265" s="2"/>
      <c r="O265" s="12"/>
      <c r="P265" s="8"/>
      <c r="Q265" s="2"/>
      <c r="R265" s="2"/>
      <c r="S265" s="2"/>
      <c r="T265" s="16"/>
    </row>
    <row r="266" spans="1:20" ht="18">
      <c r="A266" s="9"/>
      <c r="B266" s="6"/>
      <c r="C266" s="6"/>
      <c r="D266" s="6"/>
      <c r="E266" s="13"/>
      <c r="F266" s="9"/>
      <c r="G266" s="6"/>
      <c r="H266" s="6"/>
      <c r="I266" s="6"/>
      <c r="J266" s="17"/>
      <c r="K266" s="9"/>
      <c r="L266" s="6"/>
      <c r="M266" s="6"/>
      <c r="N266" s="6"/>
      <c r="O266" s="13"/>
      <c r="P266" s="9"/>
      <c r="Q266" s="6"/>
      <c r="R266" s="6"/>
      <c r="S266" s="6"/>
      <c r="T266" s="17"/>
    </row>
    <row r="267" spans="1:20" ht="18.75" customHeight="1">
      <c r="A267" s="1"/>
      <c r="B267" s="73" t="str">
        <f>Sheet1!$AT$1</f>
        <v>Kuldigas 10 pasvaldibas</v>
      </c>
      <c r="C267" s="73"/>
      <c r="D267" s="73"/>
      <c r="E267" s="11"/>
      <c r="F267" s="7"/>
      <c r="G267" s="73" t="str">
        <f>Sheet1!$AT$1</f>
        <v>Kuldigas 10 pasvaldibas</v>
      </c>
      <c r="H267" s="73"/>
      <c r="I267" s="73"/>
      <c r="J267" s="15"/>
      <c r="K267" s="7"/>
      <c r="L267" s="73" t="str">
        <f>Sheet1!$AT$1</f>
        <v>Kuldigas 10 pasvaldibas</v>
      </c>
      <c r="M267" s="73"/>
      <c r="N267" s="73"/>
      <c r="O267" s="11"/>
      <c r="P267" s="7"/>
      <c r="Q267" s="73" t="str">
        <f>Sheet1!$AT$1</f>
        <v>Kuldigas 10 pasvaldibas</v>
      </c>
      <c r="R267" s="73"/>
      <c r="S267" s="73"/>
      <c r="T267" s="15"/>
    </row>
    <row r="268" spans="1:20" ht="18" customHeight="1">
      <c r="A268" s="8"/>
      <c r="B268" s="72" t="s">
        <v>10</v>
      </c>
      <c r="C268" s="72"/>
      <c r="D268" s="72"/>
      <c r="E268" s="12"/>
      <c r="F268" s="8"/>
      <c r="G268" s="72" t="s">
        <v>10</v>
      </c>
      <c r="H268" s="72"/>
      <c r="I268" s="72"/>
      <c r="J268" s="16"/>
      <c r="K268" s="8"/>
      <c r="L268" s="72" t="s">
        <v>10</v>
      </c>
      <c r="M268" s="72"/>
      <c r="N268" s="72"/>
      <c r="O268" s="12"/>
      <c r="P268" s="8"/>
      <c r="Q268" s="72" t="s">
        <v>10</v>
      </c>
      <c r="R268" s="72"/>
      <c r="S268" s="72"/>
      <c r="T268" s="16"/>
    </row>
    <row r="269" spans="1:20" ht="12.75" customHeight="1">
      <c r="A269" s="8"/>
      <c r="B269" s="33">
        <v>2</v>
      </c>
      <c r="C269" s="2"/>
      <c r="D269" s="2">
        <v>9</v>
      </c>
      <c r="E269" s="12"/>
      <c r="F269" s="8"/>
      <c r="G269" s="33">
        <v>3</v>
      </c>
      <c r="H269" s="2"/>
      <c r="I269" s="2">
        <v>8</v>
      </c>
      <c r="J269" s="16"/>
      <c r="K269" s="8"/>
      <c r="L269" s="33">
        <v>4</v>
      </c>
      <c r="M269" s="2"/>
      <c r="N269" s="2">
        <v>7</v>
      </c>
      <c r="O269" s="12"/>
      <c r="P269" s="8"/>
      <c r="Q269" s="33">
        <v>5</v>
      </c>
      <c r="R269" s="2"/>
      <c r="S269" s="2">
        <v>6</v>
      </c>
      <c r="T269" s="16"/>
    </row>
    <row r="270" spans="1:20" s="3" customFormat="1" ht="32.25" customHeight="1" thickBot="1">
      <c r="A270" s="34"/>
      <c r="B270" s="34" t="str">
        <f>Sheet1!B6</f>
        <v>Kārklins Edgars</v>
      </c>
      <c r="C270" s="35"/>
      <c r="D270" s="34" t="str">
        <f>Sheet1!B20</f>
        <v>Gutans Aivars</v>
      </c>
      <c r="E270" s="34"/>
      <c r="F270" s="34"/>
      <c r="G270" s="34" t="str">
        <f>Sheet1!B8</f>
        <v>Bikse Māris</v>
      </c>
      <c r="H270" s="35"/>
      <c r="I270" s="34" t="str">
        <f>Sheet1!B18</f>
        <v>Stankus Igors</v>
      </c>
      <c r="J270" s="34"/>
      <c r="K270" s="34"/>
      <c r="L270" s="34" t="str">
        <f>Sheet1!B10</f>
        <v>Zuns Ilmars</v>
      </c>
      <c r="M270" s="35"/>
      <c r="N270" s="34" t="str">
        <f>Sheet1!B16</f>
        <v>Kopzars Igors</v>
      </c>
      <c r="O270" s="34"/>
      <c r="P270" s="34"/>
      <c r="Q270" s="34" t="str">
        <f>Sheet1!B12</f>
        <v>Vilks Davis</v>
      </c>
      <c r="R270" s="35"/>
      <c r="S270" s="34" t="str">
        <f>Sheet1!B14</f>
        <v>Birznieks Edvīns</v>
      </c>
      <c r="T270" s="36"/>
    </row>
    <row r="271" spans="1:20" ht="4.5" customHeight="1">
      <c r="A271" s="8"/>
      <c r="B271" s="2"/>
      <c r="C271" s="2"/>
      <c r="D271" s="2"/>
      <c r="E271" s="12"/>
      <c r="F271" s="8"/>
      <c r="G271" s="2"/>
      <c r="H271" s="2"/>
      <c r="I271" s="2"/>
      <c r="J271" s="16"/>
      <c r="K271" s="8"/>
      <c r="L271" s="2"/>
      <c r="M271" s="2"/>
      <c r="N271" s="2"/>
      <c r="O271" s="12"/>
      <c r="P271" s="8"/>
      <c r="Q271" s="2"/>
      <c r="R271" s="2"/>
      <c r="S271" s="2"/>
      <c r="T271" s="16"/>
    </row>
    <row r="272" spans="1:20" ht="24" customHeight="1">
      <c r="A272" s="8"/>
      <c r="B272" s="4" t="s">
        <v>0</v>
      </c>
      <c r="C272" s="5">
        <v>1</v>
      </c>
      <c r="D272" s="4"/>
      <c r="E272" s="12"/>
      <c r="F272" s="8"/>
      <c r="G272" s="4" t="s">
        <v>0</v>
      </c>
      <c r="H272" s="5">
        <v>1</v>
      </c>
      <c r="I272" s="4"/>
      <c r="J272" s="16"/>
      <c r="K272" s="8"/>
      <c r="L272" s="4" t="s">
        <v>0</v>
      </c>
      <c r="M272" s="5">
        <v>1</v>
      </c>
      <c r="N272" s="4"/>
      <c r="O272" s="12"/>
      <c r="P272" s="8"/>
      <c r="Q272" s="4" t="s">
        <v>0</v>
      </c>
      <c r="R272" s="5">
        <v>1</v>
      </c>
      <c r="S272" s="4"/>
      <c r="T272" s="16"/>
    </row>
    <row r="273" spans="1:20" ht="24" customHeight="1">
      <c r="A273" s="8"/>
      <c r="B273" s="4"/>
      <c r="C273" s="5">
        <v>2</v>
      </c>
      <c r="D273" s="4" t="s">
        <v>0</v>
      </c>
      <c r="E273" s="12"/>
      <c r="F273" s="8"/>
      <c r="G273" s="4"/>
      <c r="H273" s="5">
        <v>2</v>
      </c>
      <c r="I273" s="4" t="s">
        <v>0</v>
      </c>
      <c r="J273" s="16"/>
      <c r="K273" s="8"/>
      <c r="L273" s="4"/>
      <c r="M273" s="5">
        <v>2</v>
      </c>
      <c r="N273" s="4" t="s">
        <v>0</v>
      </c>
      <c r="O273" s="12"/>
      <c r="P273" s="8"/>
      <c r="Q273" s="4"/>
      <c r="R273" s="5">
        <v>2</v>
      </c>
      <c r="S273" s="4" t="s">
        <v>0</v>
      </c>
      <c r="T273" s="16"/>
    </row>
    <row r="274" spans="1:20" ht="24" customHeight="1">
      <c r="A274" s="8"/>
      <c r="B274" s="4" t="s">
        <v>0</v>
      </c>
      <c r="C274" s="5">
        <v>3</v>
      </c>
      <c r="D274" s="4"/>
      <c r="E274" s="12"/>
      <c r="F274" s="8"/>
      <c r="G274" s="4" t="s">
        <v>0</v>
      </c>
      <c r="H274" s="5">
        <v>3</v>
      </c>
      <c r="I274" s="4"/>
      <c r="J274" s="16"/>
      <c r="K274" s="8"/>
      <c r="L274" s="4" t="s">
        <v>0</v>
      </c>
      <c r="M274" s="5">
        <v>3</v>
      </c>
      <c r="N274" s="4"/>
      <c r="O274" s="12"/>
      <c r="P274" s="8"/>
      <c r="Q274" s="4" t="s">
        <v>0</v>
      </c>
      <c r="R274" s="5">
        <v>3</v>
      </c>
      <c r="S274" s="4"/>
      <c r="T274" s="16"/>
    </row>
    <row r="275" spans="1:20" ht="24" customHeight="1">
      <c r="A275" s="8"/>
      <c r="B275" s="4"/>
      <c r="C275" s="5">
        <v>4</v>
      </c>
      <c r="D275" s="4" t="s">
        <v>0</v>
      </c>
      <c r="E275" s="12"/>
      <c r="F275" s="8"/>
      <c r="G275" s="4"/>
      <c r="H275" s="5">
        <v>4</v>
      </c>
      <c r="I275" s="4" t="s">
        <v>0</v>
      </c>
      <c r="J275" s="16"/>
      <c r="K275" s="8"/>
      <c r="L275" s="4"/>
      <c r="M275" s="5">
        <v>4</v>
      </c>
      <c r="N275" s="4" t="s">
        <v>0</v>
      </c>
      <c r="O275" s="12"/>
      <c r="P275" s="8"/>
      <c r="Q275" s="4"/>
      <c r="R275" s="5">
        <v>4</v>
      </c>
      <c r="S275" s="4" t="s">
        <v>0</v>
      </c>
      <c r="T275" s="16"/>
    </row>
    <row r="276" spans="1:20" ht="24" customHeight="1">
      <c r="A276" s="8"/>
      <c r="B276" s="4" t="s">
        <v>0</v>
      </c>
      <c r="C276" s="5">
        <v>5</v>
      </c>
      <c r="D276" s="4"/>
      <c r="E276" s="12"/>
      <c r="F276" s="8"/>
      <c r="G276" s="4" t="s">
        <v>0</v>
      </c>
      <c r="H276" s="5">
        <v>5</v>
      </c>
      <c r="I276" s="4"/>
      <c r="J276" s="16"/>
      <c r="K276" s="8"/>
      <c r="L276" s="4" t="s">
        <v>0</v>
      </c>
      <c r="M276" s="5">
        <v>5</v>
      </c>
      <c r="N276" s="4"/>
      <c r="O276" s="12"/>
      <c r="P276" s="8"/>
      <c r="Q276" s="4" t="s">
        <v>0</v>
      </c>
      <c r="R276" s="5">
        <v>5</v>
      </c>
      <c r="S276" s="4"/>
      <c r="T276" s="16"/>
    </row>
    <row r="277" spans="1:20" ht="24" customHeight="1">
      <c r="A277" s="8"/>
      <c r="B277" s="4"/>
      <c r="C277" s="5">
        <v>6</v>
      </c>
      <c r="D277" s="4" t="s">
        <v>0</v>
      </c>
      <c r="E277" s="12"/>
      <c r="F277" s="8"/>
      <c r="G277" s="4"/>
      <c r="H277" s="5">
        <v>6</v>
      </c>
      <c r="I277" s="4" t="s">
        <v>0</v>
      </c>
      <c r="J277" s="16"/>
      <c r="K277" s="8"/>
      <c r="L277" s="4"/>
      <c r="M277" s="5">
        <v>6</v>
      </c>
      <c r="N277" s="4" t="s">
        <v>0</v>
      </c>
      <c r="O277" s="12"/>
      <c r="P277" s="8"/>
      <c r="Q277" s="4"/>
      <c r="R277" s="5">
        <v>6</v>
      </c>
      <c r="S277" s="4" t="s">
        <v>0</v>
      </c>
      <c r="T277" s="16"/>
    </row>
    <row r="278" spans="1:20" ht="24" customHeight="1">
      <c r="A278" s="8"/>
      <c r="B278" s="4"/>
      <c r="C278" s="5"/>
      <c r="D278" s="4"/>
      <c r="E278" s="12"/>
      <c r="F278" s="8"/>
      <c r="G278" s="4"/>
      <c r="H278" s="5"/>
      <c r="I278" s="4"/>
      <c r="J278" s="16"/>
      <c r="K278" s="8"/>
      <c r="L278" s="4"/>
      <c r="M278" s="5"/>
      <c r="N278" s="4"/>
      <c r="O278" s="12"/>
      <c r="P278" s="8"/>
      <c r="Q278" s="4"/>
      <c r="R278" s="5"/>
      <c r="S278" s="4"/>
      <c r="T278" s="16"/>
    </row>
    <row r="279" spans="1:20" ht="18">
      <c r="A279" s="8"/>
      <c r="B279" s="2"/>
      <c r="C279" s="2"/>
      <c r="D279" s="2"/>
      <c r="E279" s="12"/>
      <c r="F279" s="8"/>
      <c r="G279" s="2"/>
      <c r="H279" s="2"/>
      <c r="I279" s="2"/>
      <c r="J279" s="16"/>
      <c r="K279" s="8"/>
      <c r="L279" s="2"/>
      <c r="M279" s="2"/>
      <c r="N279" s="2"/>
      <c r="O279" s="12"/>
      <c r="P279" s="8"/>
      <c r="Q279" s="2"/>
      <c r="R279" s="2"/>
      <c r="S279" s="2"/>
      <c r="T279" s="16"/>
    </row>
    <row r="280" spans="1:20" ht="18">
      <c r="A280" s="9"/>
      <c r="B280" s="6"/>
      <c r="C280" s="6"/>
      <c r="D280" s="6"/>
      <c r="E280" s="13"/>
      <c r="F280" s="9"/>
      <c r="G280" s="6"/>
      <c r="H280" s="6"/>
      <c r="I280" s="6"/>
      <c r="J280" s="17"/>
      <c r="K280" s="9"/>
      <c r="L280" s="6"/>
      <c r="M280" s="6"/>
      <c r="N280" s="6"/>
      <c r="O280" s="13"/>
      <c r="P280" s="9"/>
      <c r="Q280" s="6"/>
      <c r="R280" s="6"/>
      <c r="S280" s="6"/>
      <c r="T280" s="17"/>
    </row>
    <row r="281" spans="1:20" ht="18.75" customHeight="1">
      <c r="A281" s="1"/>
      <c r="B281" s="73" t="str">
        <f>Sheet1!$AT$1</f>
        <v>Kuldigas 10 pasvaldibas</v>
      </c>
      <c r="C281" s="73"/>
      <c r="D281" s="73"/>
      <c r="E281" s="11"/>
      <c r="F281" s="7"/>
      <c r="G281" s="73" t="str">
        <f>Sheet1!$AT$1</f>
        <v>Kuldigas 10 pasvaldibas</v>
      </c>
      <c r="H281" s="73"/>
      <c r="I281" s="73"/>
      <c r="J281" s="15"/>
      <c r="K281" s="7"/>
      <c r="L281" s="73" t="str">
        <f>Sheet1!$AT$1</f>
        <v>Kuldigas 10 pasvaldibas</v>
      </c>
      <c r="M281" s="73"/>
      <c r="N281" s="73"/>
      <c r="O281" s="11"/>
      <c r="P281" s="7"/>
      <c r="Q281" s="73" t="str">
        <f>Sheet1!$AT$1</f>
        <v>Kuldigas 10 pasvaldibas</v>
      </c>
      <c r="R281" s="73"/>
      <c r="S281" s="73"/>
      <c r="T281" s="15"/>
    </row>
    <row r="282" spans="1:20" ht="18" customHeight="1">
      <c r="A282" s="8"/>
      <c r="B282" s="72" t="s">
        <v>11</v>
      </c>
      <c r="C282" s="72"/>
      <c r="D282" s="72"/>
      <c r="E282" s="12"/>
      <c r="F282" s="8"/>
      <c r="G282" s="72" t="s">
        <v>11</v>
      </c>
      <c r="H282" s="72"/>
      <c r="I282" s="72"/>
      <c r="J282" s="16"/>
      <c r="K282" s="8"/>
      <c r="L282" s="72" t="s">
        <v>11</v>
      </c>
      <c r="M282" s="72"/>
      <c r="N282" s="72"/>
      <c r="O282" s="12"/>
      <c r="P282" s="8"/>
      <c r="Q282" s="72" t="s">
        <v>11</v>
      </c>
      <c r="R282" s="72"/>
      <c r="S282" s="72"/>
      <c r="T282" s="16"/>
    </row>
    <row r="283" spans="1:20" ht="12.75" customHeight="1">
      <c r="A283" s="8"/>
      <c r="B283" s="33">
        <v>6</v>
      </c>
      <c r="C283" s="2"/>
      <c r="D283" s="2">
        <v>16</v>
      </c>
      <c r="E283" s="12"/>
      <c r="F283" s="8"/>
      <c r="G283" s="33">
        <v>7</v>
      </c>
      <c r="H283" s="2"/>
      <c r="I283" s="2">
        <v>5</v>
      </c>
      <c r="J283" s="16"/>
      <c r="K283" s="8"/>
      <c r="L283" s="33">
        <v>8</v>
      </c>
      <c r="M283" s="2"/>
      <c r="N283" s="2">
        <v>4</v>
      </c>
      <c r="O283" s="12"/>
      <c r="P283" s="8"/>
      <c r="Q283" s="33">
        <v>9</v>
      </c>
      <c r="R283" s="2"/>
      <c r="S283" s="2">
        <v>3</v>
      </c>
      <c r="T283" s="16"/>
    </row>
    <row r="284" spans="1:20" s="3" customFormat="1" ht="32.25" customHeight="1" thickBot="1">
      <c r="A284" s="34"/>
      <c r="B284" s="34" t="str">
        <f>Sheet1!B14</f>
        <v>Birznieks Edvīns</v>
      </c>
      <c r="C284" s="35"/>
      <c r="D284" s="34" t="str">
        <f>Sheet1!B34</f>
        <v>Rudziks Ričards</v>
      </c>
      <c r="E284" s="34"/>
      <c r="F284" s="34"/>
      <c r="G284" s="34" t="str">
        <f>Sheet1!B16</f>
        <v>Kopzars Igors</v>
      </c>
      <c r="H284" s="35"/>
      <c r="I284" s="34" t="str">
        <f>Sheet1!B12</f>
        <v>Vilks Davis</v>
      </c>
      <c r="J284" s="34"/>
      <c r="K284" s="34"/>
      <c r="L284" s="34" t="str">
        <f>Sheet1!B18</f>
        <v>Stankus Igors</v>
      </c>
      <c r="M284" s="35"/>
      <c r="N284" s="34" t="str">
        <f>Sheet1!B10</f>
        <v>Zuns Ilmars</v>
      </c>
      <c r="O284" s="34"/>
      <c r="P284" s="34"/>
      <c r="Q284" s="34" t="str">
        <f>Sheet1!B20</f>
        <v>Gutans Aivars</v>
      </c>
      <c r="R284" s="35"/>
      <c r="S284" s="34" t="str">
        <f>Sheet1!B8</f>
        <v>Bikse Māris</v>
      </c>
      <c r="T284" s="36"/>
    </row>
    <row r="285" spans="1:20" ht="4.5" customHeight="1">
      <c r="A285" s="8"/>
      <c r="B285" s="2"/>
      <c r="C285" s="2"/>
      <c r="D285" s="2"/>
      <c r="E285" s="12"/>
      <c r="F285" s="8"/>
      <c r="G285" s="2"/>
      <c r="H285" s="2"/>
      <c r="I285" s="2"/>
      <c r="J285" s="16"/>
      <c r="K285" s="8"/>
      <c r="L285" s="2"/>
      <c r="M285" s="2"/>
      <c r="N285" s="2"/>
      <c r="O285" s="12"/>
      <c r="P285" s="8"/>
      <c r="Q285" s="2"/>
      <c r="R285" s="2"/>
      <c r="S285" s="2"/>
      <c r="T285" s="16"/>
    </row>
    <row r="286" spans="1:20" ht="24" customHeight="1">
      <c r="A286" s="8"/>
      <c r="B286" s="4" t="s">
        <v>0</v>
      </c>
      <c r="C286" s="5">
        <v>1</v>
      </c>
      <c r="D286" s="4"/>
      <c r="E286" s="12"/>
      <c r="F286" s="8"/>
      <c r="G286" s="4" t="s">
        <v>0</v>
      </c>
      <c r="H286" s="5">
        <v>1</v>
      </c>
      <c r="I286" s="4"/>
      <c r="J286" s="16"/>
      <c r="K286" s="8"/>
      <c r="L286" s="4" t="s">
        <v>0</v>
      </c>
      <c r="M286" s="5">
        <v>1</v>
      </c>
      <c r="N286" s="4"/>
      <c r="O286" s="12"/>
      <c r="P286" s="8"/>
      <c r="Q286" s="4" t="s">
        <v>0</v>
      </c>
      <c r="R286" s="5">
        <v>1</v>
      </c>
      <c r="S286" s="4"/>
      <c r="T286" s="16"/>
    </row>
    <row r="287" spans="1:20" ht="24" customHeight="1">
      <c r="A287" s="8"/>
      <c r="B287" s="4"/>
      <c r="C287" s="5">
        <v>2</v>
      </c>
      <c r="D287" s="4" t="s">
        <v>0</v>
      </c>
      <c r="E287" s="12"/>
      <c r="F287" s="8"/>
      <c r="G287" s="4"/>
      <c r="H287" s="5">
        <v>2</v>
      </c>
      <c r="I287" s="4" t="s">
        <v>0</v>
      </c>
      <c r="J287" s="16"/>
      <c r="K287" s="8"/>
      <c r="L287" s="4"/>
      <c r="M287" s="5">
        <v>2</v>
      </c>
      <c r="N287" s="4" t="s">
        <v>0</v>
      </c>
      <c r="O287" s="12"/>
      <c r="P287" s="8"/>
      <c r="Q287" s="4"/>
      <c r="R287" s="5">
        <v>2</v>
      </c>
      <c r="S287" s="4" t="s">
        <v>0</v>
      </c>
      <c r="T287" s="16"/>
    </row>
    <row r="288" spans="1:20" ht="24" customHeight="1">
      <c r="A288" s="8"/>
      <c r="B288" s="4" t="s">
        <v>0</v>
      </c>
      <c r="C288" s="5">
        <v>3</v>
      </c>
      <c r="D288" s="4"/>
      <c r="E288" s="12"/>
      <c r="F288" s="8"/>
      <c r="G288" s="4" t="s">
        <v>0</v>
      </c>
      <c r="H288" s="5">
        <v>3</v>
      </c>
      <c r="I288" s="4"/>
      <c r="J288" s="16"/>
      <c r="K288" s="8"/>
      <c r="L288" s="4" t="s">
        <v>0</v>
      </c>
      <c r="M288" s="5">
        <v>3</v>
      </c>
      <c r="N288" s="4"/>
      <c r="O288" s="12"/>
      <c r="P288" s="8"/>
      <c r="Q288" s="4" t="s">
        <v>0</v>
      </c>
      <c r="R288" s="5">
        <v>3</v>
      </c>
      <c r="S288" s="4"/>
      <c r="T288" s="16"/>
    </row>
    <row r="289" spans="1:20" ht="24" customHeight="1">
      <c r="A289" s="8"/>
      <c r="B289" s="4"/>
      <c r="C289" s="5">
        <v>4</v>
      </c>
      <c r="D289" s="4" t="s">
        <v>0</v>
      </c>
      <c r="E289" s="12"/>
      <c r="F289" s="8"/>
      <c r="G289" s="4"/>
      <c r="H289" s="5">
        <v>4</v>
      </c>
      <c r="I289" s="4" t="s">
        <v>0</v>
      </c>
      <c r="J289" s="16"/>
      <c r="K289" s="8"/>
      <c r="L289" s="4"/>
      <c r="M289" s="5">
        <v>4</v>
      </c>
      <c r="N289" s="4" t="s">
        <v>0</v>
      </c>
      <c r="O289" s="12"/>
      <c r="P289" s="8"/>
      <c r="Q289" s="4"/>
      <c r="R289" s="5">
        <v>4</v>
      </c>
      <c r="S289" s="4" t="s">
        <v>0</v>
      </c>
      <c r="T289" s="16"/>
    </row>
    <row r="290" spans="1:20" ht="24" customHeight="1">
      <c r="A290" s="8"/>
      <c r="B290" s="4" t="s">
        <v>0</v>
      </c>
      <c r="C290" s="5">
        <v>5</v>
      </c>
      <c r="D290" s="4"/>
      <c r="E290" s="12"/>
      <c r="F290" s="8"/>
      <c r="G290" s="4" t="s">
        <v>0</v>
      </c>
      <c r="H290" s="5">
        <v>5</v>
      </c>
      <c r="I290" s="4"/>
      <c r="J290" s="16"/>
      <c r="K290" s="8"/>
      <c r="L290" s="4" t="s">
        <v>0</v>
      </c>
      <c r="M290" s="5">
        <v>5</v>
      </c>
      <c r="N290" s="4"/>
      <c r="O290" s="12"/>
      <c r="P290" s="8"/>
      <c r="Q290" s="4" t="s">
        <v>0</v>
      </c>
      <c r="R290" s="5">
        <v>5</v>
      </c>
      <c r="S290" s="4"/>
      <c r="T290" s="16"/>
    </row>
    <row r="291" spans="1:20" ht="24" customHeight="1">
      <c r="A291" s="8"/>
      <c r="B291" s="4"/>
      <c r="C291" s="5">
        <v>6</v>
      </c>
      <c r="D291" s="4" t="s">
        <v>0</v>
      </c>
      <c r="E291" s="12"/>
      <c r="F291" s="8"/>
      <c r="G291" s="4"/>
      <c r="H291" s="5">
        <v>6</v>
      </c>
      <c r="I291" s="4" t="s">
        <v>0</v>
      </c>
      <c r="J291" s="16"/>
      <c r="K291" s="8"/>
      <c r="L291" s="4"/>
      <c r="M291" s="5">
        <v>6</v>
      </c>
      <c r="N291" s="4" t="s">
        <v>0</v>
      </c>
      <c r="O291" s="12"/>
      <c r="P291" s="8"/>
      <c r="Q291" s="4"/>
      <c r="R291" s="5">
        <v>6</v>
      </c>
      <c r="S291" s="4" t="s">
        <v>0</v>
      </c>
      <c r="T291" s="16"/>
    </row>
    <row r="292" spans="1:20" ht="24" customHeight="1">
      <c r="A292" s="8"/>
      <c r="B292" s="4"/>
      <c r="C292" s="5"/>
      <c r="D292" s="4"/>
      <c r="E292" s="12"/>
      <c r="F292" s="8"/>
      <c r="G292" s="4"/>
      <c r="H292" s="5"/>
      <c r="I292" s="4"/>
      <c r="J292" s="16"/>
      <c r="K292" s="8"/>
      <c r="L292" s="4"/>
      <c r="M292" s="5"/>
      <c r="N292" s="4"/>
      <c r="O292" s="12"/>
      <c r="P292" s="8"/>
      <c r="Q292" s="4"/>
      <c r="R292" s="5"/>
      <c r="S292" s="4"/>
      <c r="T292" s="16"/>
    </row>
    <row r="293" spans="1:20" ht="18">
      <c r="A293" s="8"/>
      <c r="B293" s="2"/>
      <c r="C293" s="2"/>
      <c r="D293" s="2"/>
      <c r="E293" s="12"/>
      <c r="F293" s="8"/>
      <c r="G293" s="2"/>
      <c r="H293" s="2"/>
      <c r="I293" s="2"/>
      <c r="J293" s="16"/>
      <c r="K293" s="8"/>
      <c r="L293" s="2"/>
      <c r="M293" s="2"/>
      <c r="N293" s="2"/>
      <c r="O293" s="12"/>
      <c r="P293" s="8"/>
      <c r="Q293" s="2"/>
      <c r="R293" s="2"/>
      <c r="S293" s="2"/>
      <c r="T293" s="16"/>
    </row>
    <row r="294" spans="1:20" ht="18">
      <c r="A294" s="9"/>
      <c r="B294" s="6"/>
      <c r="C294" s="6"/>
      <c r="D294" s="6"/>
      <c r="E294" s="13"/>
      <c r="F294" s="9"/>
      <c r="G294" s="6"/>
      <c r="H294" s="6"/>
      <c r="I294" s="6"/>
      <c r="J294" s="17"/>
      <c r="K294" s="9"/>
      <c r="L294" s="6"/>
      <c r="M294" s="6"/>
      <c r="N294" s="6"/>
      <c r="O294" s="13"/>
      <c r="P294" s="9"/>
      <c r="Q294" s="6"/>
      <c r="R294" s="6"/>
      <c r="S294" s="6"/>
      <c r="T294" s="17"/>
    </row>
    <row r="295" spans="1:20" ht="18.75" customHeight="1">
      <c r="A295" s="1"/>
      <c r="B295" s="73" t="str">
        <f>Sheet1!$AT$1</f>
        <v>Kuldigas 10 pasvaldibas</v>
      </c>
      <c r="C295" s="73"/>
      <c r="D295" s="73"/>
      <c r="E295" s="11"/>
      <c r="F295" s="7"/>
      <c r="G295" s="73" t="str">
        <f>Sheet1!$AT$1</f>
        <v>Kuldigas 10 pasvaldibas</v>
      </c>
      <c r="H295" s="73"/>
      <c r="I295" s="73"/>
      <c r="J295" s="15"/>
      <c r="K295" s="7"/>
      <c r="L295" s="73" t="str">
        <f>Sheet1!$AT$1</f>
        <v>Kuldigas 10 pasvaldibas</v>
      </c>
      <c r="M295" s="73"/>
      <c r="N295" s="73"/>
      <c r="O295" s="11"/>
      <c r="P295" s="7"/>
      <c r="Q295" s="73" t="str">
        <f>Sheet1!$AT$1</f>
        <v>Kuldigas 10 pasvaldibas</v>
      </c>
      <c r="R295" s="73"/>
      <c r="S295" s="73"/>
      <c r="T295" s="15"/>
    </row>
    <row r="296" spans="1:20" ht="18" customHeight="1">
      <c r="A296" s="8"/>
      <c r="B296" s="72" t="s">
        <v>11</v>
      </c>
      <c r="C296" s="72"/>
      <c r="D296" s="72"/>
      <c r="E296" s="12"/>
      <c r="F296" s="8"/>
      <c r="G296" s="72" t="s">
        <v>11</v>
      </c>
      <c r="H296" s="72"/>
      <c r="I296" s="72"/>
      <c r="J296" s="16"/>
      <c r="K296" s="8"/>
      <c r="L296" s="72" t="s">
        <v>11</v>
      </c>
      <c r="M296" s="72"/>
      <c r="N296" s="72"/>
      <c r="O296" s="12"/>
      <c r="P296" s="8"/>
      <c r="Q296" s="72" t="s">
        <v>11</v>
      </c>
      <c r="R296" s="72"/>
      <c r="S296" s="72"/>
      <c r="T296" s="16"/>
    </row>
    <row r="297" spans="1:20" ht="12.75" customHeight="1">
      <c r="A297" s="8"/>
      <c r="B297" s="33">
        <v>10</v>
      </c>
      <c r="C297" s="2"/>
      <c r="D297" s="2">
        <v>2</v>
      </c>
      <c r="E297" s="12"/>
      <c r="F297" s="8"/>
      <c r="G297" s="33">
        <v>11</v>
      </c>
      <c r="H297" s="2"/>
      <c r="I297" s="2">
        <v>1</v>
      </c>
      <c r="J297" s="16"/>
      <c r="K297" s="8"/>
      <c r="L297" s="33">
        <v>12</v>
      </c>
      <c r="M297" s="2"/>
      <c r="N297" s="2">
        <v>15</v>
      </c>
      <c r="O297" s="12"/>
      <c r="P297" s="8"/>
      <c r="Q297" s="33">
        <v>13</v>
      </c>
      <c r="R297" s="2"/>
      <c r="S297" s="2">
        <v>14</v>
      </c>
      <c r="T297" s="16"/>
    </row>
    <row r="298" spans="1:20" s="3" customFormat="1" ht="32.25" customHeight="1" thickBot="1">
      <c r="A298" s="34"/>
      <c r="B298" s="34" t="str">
        <f>Sheet1!B22</f>
        <v> PatriksTobijs</v>
      </c>
      <c r="C298" s="35"/>
      <c r="D298" s="34" t="str">
        <f>Sheet1!B6</f>
        <v>Kārklins Edgars</v>
      </c>
      <c r="E298" s="34"/>
      <c r="F298" s="34"/>
      <c r="G298" s="34" t="str">
        <f>Sheet1!B24</f>
        <v>Pudins Viesturs</v>
      </c>
      <c r="H298" s="35"/>
      <c r="I298" s="34" t="str">
        <f>Sheet1!B4</f>
        <v>Jancis Modris</v>
      </c>
      <c r="J298" s="34"/>
      <c r="K298" s="34"/>
      <c r="L298" s="34" t="str">
        <f>Sheet1!B26</f>
        <v>Ulmkalns Laimonis</v>
      </c>
      <c r="M298" s="35"/>
      <c r="N298" s="34" t="str">
        <f>Sheet1!B32</f>
        <v>Zakis Mareks</v>
      </c>
      <c r="O298" s="34"/>
      <c r="P298" s="34"/>
      <c r="Q298" s="34" t="str">
        <f>Sheet1!B28</f>
        <v>Bajars Edgars</v>
      </c>
      <c r="R298" s="35"/>
      <c r="S298" s="34" t="str">
        <f>Sheet1!B30</f>
        <v>Šerbuks Dainis</v>
      </c>
      <c r="T298" s="36"/>
    </row>
    <row r="299" spans="1:20" ht="4.5" customHeight="1">
      <c r="A299" s="8"/>
      <c r="B299" s="2"/>
      <c r="C299" s="2"/>
      <c r="D299" s="2"/>
      <c r="E299" s="12"/>
      <c r="F299" s="8"/>
      <c r="G299" s="2"/>
      <c r="H299" s="2"/>
      <c r="I299" s="2"/>
      <c r="J299" s="16"/>
      <c r="K299" s="8"/>
      <c r="L299" s="2"/>
      <c r="M299" s="2"/>
      <c r="N299" s="2"/>
      <c r="O299" s="12"/>
      <c r="P299" s="8"/>
      <c r="Q299" s="2"/>
      <c r="R299" s="2"/>
      <c r="S299" s="2"/>
      <c r="T299" s="16"/>
    </row>
    <row r="300" spans="1:20" ht="24" customHeight="1">
      <c r="A300" s="8"/>
      <c r="B300" s="4" t="s">
        <v>0</v>
      </c>
      <c r="C300" s="5">
        <v>1</v>
      </c>
      <c r="D300" s="4"/>
      <c r="E300" s="12"/>
      <c r="F300" s="8"/>
      <c r="G300" s="4" t="s">
        <v>0</v>
      </c>
      <c r="H300" s="5">
        <v>1</v>
      </c>
      <c r="I300" s="4"/>
      <c r="J300" s="16"/>
      <c r="K300" s="8"/>
      <c r="L300" s="4" t="s">
        <v>0</v>
      </c>
      <c r="M300" s="5">
        <v>1</v>
      </c>
      <c r="N300" s="4"/>
      <c r="O300" s="12"/>
      <c r="P300" s="8"/>
      <c r="Q300" s="4" t="s">
        <v>0</v>
      </c>
      <c r="R300" s="5">
        <v>1</v>
      </c>
      <c r="S300" s="4"/>
      <c r="T300" s="16"/>
    </row>
    <row r="301" spans="1:20" ht="24" customHeight="1">
      <c r="A301" s="8"/>
      <c r="B301" s="4"/>
      <c r="C301" s="5">
        <v>2</v>
      </c>
      <c r="D301" s="4" t="s">
        <v>0</v>
      </c>
      <c r="E301" s="12"/>
      <c r="F301" s="8"/>
      <c r="G301" s="4"/>
      <c r="H301" s="5">
        <v>2</v>
      </c>
      <c r="I301" s="4" t="s">
        <v>0</v>
      </c>
      <c r="J301" s="16"/>
      <c r="K301" s="8"/>
      <c r="L301" s="4"/>
      <c r="M301" s="5">
        <v>2</v>
      </c>
      <c r="N301" s="4" t="s">
        <v>0</v>
      </c>
      <c r="O301" s="12"/>
      <c r="P301" s="8"/>
      <c r="Q301" s="4"/>
      <c r="R301" s="5">
        <v>2</v>
      </c>
      <c r="S301" s="4" t="s">
        <v>0</v>
      </c>
      <c r="T301" s="16"/>
    </row>
    <row r="302" spans="1:20" ht="24" customHeight="1">
      <c r="A302" s="8"/>
      <c r="B302" s="4" t="s">
        <v>0</v>
      </c>
      <c r="C302" s="5">
        <v>3</v>
      </c>
      <c r="D302" s="4"/>
      <c r="E302" s="12"/>
      <c r="F302" s="8"/>
      <c r="G302" s="4" t="s">
        <v>0</v>
      </c>
      <c r="H302" s="5">
        <v>3</v>
      </c>
      <c r="I302" s="4"/>
      <c r="J302" s="16"/>
      <c r="K302" s="8"/>
      <c r="L302" s="4" t="s">
        <v>0</v>
      </c>
      <c r="M302" s="5">
        <v>3</v>
      </c>
      <c r="N302" s="4"/>
      <c r="O302" s="12"/>
      <c r="P302" s="8"/>
      <c r="Q302" s="4" t="s">
        <v>0</v>
      </c>
      <c r="R302" s="5">
        <v>3</v>
      </c>
      <c r="S302" s="4"/>
      <c r="T302" s="16"/>
    </row>
    <row r="303" spans="1:20" ht="24" customHeight="1">
      <c r="A303" s="8"/>
      <c r="B303" s="4"/>
      <c r="C303" s="5">
        <v>4</v>
      </c>
      <c r="D303" s="4" t="s">
        <v>0</v>
      </c>
      <c r="E303" s="12"/>
      <c r="F303" s="8"/>
      <c r="G303" s="4"/>
      <c r="H303" s="5">
        <v>4</v>
      </c>
      <c r="I303" s="4" t="s">
        <v>0</v>
      </c>
      <c r="J303" s="16"/>
      <c r="K303" s="8"/>
      <c r="L303" s="4"/>
      <c r="M303" s="5">
        <v>4</v>
      </c>
      <c r="N303" s="4" t="s">
        <v>0</v>
      </c>
      <c r="O303" s="12"/>
      <c r="P303" s="8"/>
      <c r="Q303" s="4"/>
      <c r="R303" s="5">
        <v>4</v>
      </c>
      <c r="S303" s="4" t="s">
        <v>0</v>
      </c>
      <c r="T303" s="16"/>
    </row>
    <row r="304" spans="1:20" ht="24" customHeight="1">
      <c r="A304" s="8"/>
      <c r="B304" s="4" t="s">
        <v>0</v>
      </c>
      <c r="C304" s="5">
        <v>5</v>
      </c>
      <c r="D304" s="4"/>
      <c r="E304" s="12"/>
      <c r="F304" s="8"/>
      <c r="G304" s="4" t="s">
        <v>0</v>
      </c>
      <c r="H304" s="5">
        <v>5</v>
      </c>
      <c r="I304" s="4"/>
      <c r="J304" s="16"/>
      <c r="K304" s="8"/>
      <c r="L304" s="4" t="s">
        <v>0</v>
      </c>
      <c r="M304" s="5">
        <v>5</v>
      </c>
      <c r="N304" s="4"/>
      <c r="O304" s="12"/>
      <c r="P304" s="8"/>
      <c r="Q304" s="4" t="s">
        <v>0</v>
      </c>
      <c r="R304" s="5">
        <v>5</v>
      </c>
      <c r="S304" s="4"/>
      <c r="T304" s="16"/>
    </row>
    <row r="305" spans="1:20" ht="24" customHeight="1">
      <c r="A305" s="8"/>
      <c r="B305" s="4"/>
      <c r="C305" s="5">
        <v>6</v>
      </c>
      <c r="D305" s="4" t="s">
        <v>0</v>
      </c>
      <c r="E305" s="12"/>
      <c r="F305" s="8"/>
      <c r="G305" s="4"/>
      <c r="H305" s="5">
        <v>6</v>
      </c>
      <c r="I305" s="4" t="s">
        <v>0</v>
      </c>
      <c r="J305" s="16"/>
      <c r="K305" s="8"/>
      <c r="L305" s="4"/>
      <c r="M305" s="5">
        <v>6</v>
      </c>
      <c r="N305" s="4" t="s">
        <v>0</v>
      </c>
      <c r="O305" s="12"/>
      <c r="P305" s="8"/>
      <c r="Q305" s="4"/>
      <c r="R305" s="5">
        <v>6</v>
      </c>
      <c r="S305" s="4" t="s">
        <v>0</v>
      </c>
      <c r="T305" s="16"/>
    </row>
    <row r="306" spans="1:20" ht="24" customHeight="1">
      <c r="A306" s="8"/>
      <c r="B306" s="4"/>
      <c r="C306" s="5"/>
      <c r="D306" s="4"/>
      <c r="E306" s="12"/>
      <c r="F306" s="8"/>
      <c r="G306" s="4"/>
      <c r="H306" s="5"/>
      <c r="I306" s="4"/>
      <c r="J306" s="16"/>
      <c r="K306" s="8"/>
      <c r="L306" s="4"/>
      <c r="M306" s="5"/>
      <c r="N306" s="4"/>
      <c r="O306" s="12"/>
      <c r="P306" s="8"/>
      <c r="Q306" s="4"/>
      <c r="R306" s="5"/>
      <c r="S306" s="4"/>
      <c r="T306" s="16"/>
    </row>
    <row r="307" spans="1:20" ht="18">
      <c r="A307" s="8"/>
      <c r="B307" s="2"/>
      <c r="C307" s="2"/>
      <c r="D307" s="2"/>
      <c r="E307" s="12"/>
      <c r="F307" s="8"/>
      <c r="G307" s="2"/>
      <c r="H307" s="2"/>
      <c r="I307" s="2"/>
      <c r="J307" s="16"/>
      <c r="K307" s="8"/>
      <c r="L307" s="2"/>
      <c r="M307" s="2"/>
      <c r="N307" s="2"/>
      <c r="O307" s="12"/>
      <c r="P307" s="8"/>
      <c r="Q307" s="2"/>
      <c r="R307" s="2"/>
      <c r="S307" s="2"/>
      <c r="T307" s="16"/>
    </row>
    <row r="308" spans="1:20" ht="18">
      <c r="A308" s="9"/>
      <c r="B308" s="6"/>
      <c r="C308" s="6"/>
      <c r="D308" s="6"/>
      <c r="E308" s="13"/>
      <c r="F308" s="9"/>
      <c r="G308" s="6"/>
      <c r="H308" s="6"/>
      <c r="I308" s="6"/>
      <c r="J308" s="17"/>
      <c r="K308" s="9"/>
      <c r="L308" s="6"/>
      <c r="M308" s="6"/>
      <c r="N308" s="6"/>
      <c r="O308" s="13"/>
      <c r="P308" s="9"/>
      <c r="Q308" s="6"/>
      <c r="R308" s="6"/>
      <c r="S308" s="6"/>
      <c r="T308" s="17"/>
    </row>
    <row r="309" spans="1:20" ht="18.75" customHeight="1">
      <c r="A309" s="1"/>
      <c r="B309" s="73" t="str">
        <f>Sheet1!$AT$1</f>
        <v>Kuldigas 10 pasvaldibas</v>
      </c>
      <c r="C309" s="73"/>
      <c r="D309" s="73"/>
      <c r="E309" s="11"/>
      <c r="F309" s="7"/>
      <c r="G309" s="73" t="str">
        <f>Sheet1!$AT$1</f>
        <v>Kuldigas 10 pasvaldibas</v>
      </c>
      <c r="H309" s="73"/>
      <c r="I309" s="73"/>
      <c r="J309" s="15"/>
      <c r="K309" s="7"/>
      <c r="L309" s="73" t="str">
        <f>Sheet1!$AT$1</f>
        <v>Kuldigas 10 pasvaldibas</v>
      </c>
      <c r="M309" s="73"/>
      <c r="N309" s="73"/>
      <c r="O309" s="11"/>
      <c r="P309" s="7"/>
      <c r="Q309" s="73" t="str">
        <f>Sheet1!$AT$1</f>
        <v>Kuldigas 10 pasvaldibas</v>
      </c>
      <c r="R309" s="73"/>
      <c r="S309" s="73"/>
      <c r="T309" s="15"/>
    </row>
    <row r="310" spans="1:20" ht="18" customHeight="1">
      <c r="A310" s="8"/>
      <c r="B310" s="72" t="s">
        <v>12</v>
      </c>
      <c r="C310" s="72"/>
      <c r="D310" s="72"/>
      <c r="E310" s="12"/>
      <c r="F310" s="8"/>
      <c r="G310" s="72" t="s">
        <v>12</v>
      </c>
      <c r="H310" s="72"/>
      <c r="I310" s="72"/>
      <c r="J310" s="16"/>
      <c r="K310" s="8"/>
      <c r="L310" s="72" t="s">
        <v>12</v>
      </c>
      <c r="M310" s="72"/>
      <c r="N310" s="72"/>
      <c r="O310" s="12"/>
      <c r="P310" s="8"/>
      <c r="Q310" s="72" t="s">
        <v>12</v>
      </c>
      <c r="R310" s="72"/>
      <c r="S310" s="72"/>
      <c r="T310" s="16"/>
    </row>
    <row r="311" spans="1:20" ht="12.75" customHeight="1">
      <c r="A311" s="8"/>
      <c r="B311" s="33">
        <v>16</v>
      </c>
      <c r="C311" s="2"/>
      <c r="D311" s="2">
        <v>14</v>
      </c>
      <c r="E311" s="12"/>
      <c r="F311" s="8"/>
      <c r="G311" s="33">
        <v>15</v>
      </c>
      <c r="H311" s="2"/>
      <c r="I311" s="2">
        <v>13</v>
      </c>
      <c r="J311" s="16"/>
      <c r="K311" s="8"/>
      <c r="L311" s="33">
        <v>1</v>
      </c>
      <c r="M311" s="2"/>
      <c r="N311" s="2">
        <v>12</v>
      </c>
      <c r="O311" s="12"/>
      <c r="P311" s="8"/>
      <c r="Q311" s="33">
        <v>2</v>
      </c>
      <c r="R311" s="2"/>
      <c r="S311" s="2">
        <v>11</v>
      </c>
      <c r="T311" s="16"/>
    </row>
    <row r="312" spans="1:20" s="3" customFormat="1" ht="32.25" customHeight="1" thickBot="1">
      <c r="A312" s="34"/>
      <c r="B312" s="34" t="str">
        <f>Sheet1!B34</f>
        <v>Rudziks Ričards</v>
      </c>
      <c r="C312" s="35"/>
      <c r="D312" s="34" t="str">
        <f>Sheet1!B30</f>
        <v>Šerbuks Dainis</v>
      </c>
      <c r="E312" s="34"/>
      <c r="F312" s="34"/>
      <c r="G312" s="34" t="str">
        <f>Sheet1!B32</f>
        <v>Zakis Mareks</v>
      </c>
      <c r="H312" s="35"/>
      <c r="I312" s="34" t="str">
        <f>Sheet1!B28</f>
        <v>Bajars Edgars</v>
      </c>
      <c r="J312" s="34"/>
      <c r="K312" s="34"/>
      <c r="L312" s="34" t="str">
        <f>Sheet1!B4</f>
        <v>Jancis Modris</v>
      </c>
      <c r="M312" s="35"/>
      <c r="N312" s="34" t="str">
        <f>Sheet1!B26</f>
        <v>Ulmkalns Laimonis</v>
      </c>
      <c r="O312" s="34"/>
      <c r="P312" s="34"/>
      <c r="Q312" s="34" t="str">
        <f>Sheet1!B6</f>
        <v>Kārklins Edgars</v>
      </c>
      <c r="R312" s="35"/>
      <c r="S312" s="34" t="str">
        <f>Sheet1!B24</f>
        <v>Pudins Viesturs</v>
      </c>
      <c r="T312" s="36"/>
    </row>
    <row r="313" spans="1:20" ht="4.5" customHeight="1">
      <c r="A313" s="8"/>
      <c r="B313" s="2"/>
      <c r="C313" s="2"/>
      <c r="D313" s="2"/>
      <c r="E313" s="12"/>
      <c r="F313" s="8"/>
      <c r="G313" s="2"/>
      <c r="H313" s="2"/>
      <c r="I313" s="2"/>
      <c r="J313" s="16"/>
      <c r="K313" s="8"/>
      <c r="L313" s="2"/>
      <c r="M313" s="2"/>
      <c r="N313" s="2"/>
      <c r="O313" s="12"/>
      <c r="P313" s="8"/>
      <c r="Q313" s="2"/>
      <c r="R313" s="2"/>
      <c r="S313" s="2"/>
      <c r="T313" s="16"/>
    </row>
    <row r="314" spans="1:20" ht="24" customHeight="1">
      <c r="A314" s="8"/>
      <c r="B314" s="4" t="s">
        <v>0</v>
      </c>
      <c r="C314" s="5">
        <v>1</v>
      </c>
      <c r="D314" s="4"/>
      <c r="E314" s="12"/>
      <c r="F314" s="8"/>
      <c r="G314" s="4" t="s">
        <v>0</v>
      </c>
      <c r="H314" s="5">
        <v>1</v>
      </c>
      <c r="I314" s="4"/>
      <c r="J314" s="16"/>
      <c r="K314" s="8"/>
      <c r="L314" s="4" t="s">
        <v>0</v>
      </c>
      <c r="M314" s="5">
        <v>1</v>
      </c>
      <c r="N314" s="4"/>
      <c r="O314" s="12"/>
      <c r="P314" s="8"/>
      <c r="Q314" s="4" t="s">
        <v>0</v>
      </c>
      <c r="R314" s="5">
        <v>1</v>
      </c>
      <c r="S314" s="4"/>
      <c r="T314" s="16"/>
    </row>
    <row r="315" spans="1:20" ht="24" customHeight="1">
      <c r="A315" s="8"/>
      <c r="B315" s="4"/>
      <c r="C315" s="5">
        <v>2</v>
      </c>
      <c r="D315" s="4" t="s">
        <v>0</v>
      </c>
      <c r="E315" s="12"/>
      <c r="F315" s="8"/>
      <c r="G315" s="4"/>
      <c r="H315" s="5">
        <v>2</v>
      </c>
      <c r="I315" s="4" t="s">
        <v>0</v>
      </c>
      <c r="J315" s="16"/>
      <c r="K315" s="8"/>
      <c r="L315" s="4"/>
      <c r="M315" s="5">
        <v>2</v>
      </c>
      <c r="N315" s="4" t="s">
        <v>0</v>
      </c>
      <c r="O315" s="12"/>
      <c r="P315" s="8"/>
      <c r="Q315" s="4"/>
      <c r="R315" s="5">
        <v>2</v>
      </c>
      <c r="S315" s="4" t="s">
        <v>0</v>
      </c>
      <c r="T315" s="16"/>
    </row>
    <row r="316" spans="1:20" ht="24" customHeight="1">
      <c r="A316" s="8"/>
      <c r="B316" s="4" t="s">
        <v>0</v>
      </c>
      <c r="C316" s="5">
        <v>3</v>
      </c>
      <c r="D316" s="4"/>
      <c r="E316" s="12"/>
      <c r="F316" s="8"/>
      <c r="G316" s="4" t="s">
        <v>0</v>
      </c>
      <c r="H316" s="5">
        <v>3</v>
      </c>
      <c r="I316" s="4"/>
      <c r="J316" s="16"/>
      <c r="K316" s="8"/>
      <c r="L316" s="4" t="s">
        <v>0</v>
      </c>
      <c r="M316" s="5">
        <v>3</v>
      </c>
      <c r="N316" s="4"/>
      <c r="O316" s="12"/>
      <c r="P316" s="8"/>
      <c r="Q316" s="4" t="s">
        <v>0</v>
      </c>
      <c r="R316" s="5">
        <v>3</v>
      </c>
      <c r="S316" s="4"/>
      <c r="T316" s="16"/>
    </row>
    <row r="317" spans="1:20" ht="24" customHeight="1">
      <c r="A317" s="8"/>
      <c r="B317" s="4"/>
      <c r="C317" s="5">
        <v>4</v>
      </c>
      <c r="D317" s="4" t="s">
        <v>0</v>
      </c>
      <c r="E317" s="12"/>
      <c r="F317" s="8"/>
      <c r="G317" s="4"/>
      <c r="H317" s="5">
        <v>4</v>
      </c>
      <c r="I317" s="4" t="s">
        <v>0</v>
      </c>
      <c r="J317" s="16"/>
      <c r="K317" s="8"/>
      <c r="L317" s="4"/>
      <c r="M317" s="5">
        <v>4</v>
      </c>
      <c r="N317" s="4" t="s">
        <v>0</v>
      </c>
      <c r="O317" s="12"/>
      <c r="P317" s="8"/>
      <c r="Q317" s="4"/>
      <c r="R317" s="5">
        <v>4</v>
      </c>
      <c r="S317" s="4" t="s">
        <v>0</v>
      </c>
      <c r="T317" s="16"/>
    </row>
    <row r="318" spans="1:20" ht="24" customHeight="1">
      <c r="A318" s="8"/>
      <c r="B318" s="4" t="s">
        <v>0</v>
      </c>
      <c r="C318" s="5">
        <v>5</v>
      </c>
      <c r="D318" s="4"/>
      <c r="E318" s="12"/>
      <c r="F318" s="8"/>
      <c r="G318" s="4" t="s">
        <v>0</v>
      </c>
      <c r="H318" s="5">
        <v>5</v>
      </c>
      <c r="I318" s="4"/>
      <c r="J318" s="16"/>
      <c r="K318" s="8"/>
      <c r="L318" s="4" t="s">
        <v>0</v>
      </c>
      <c r="M318" s="5">
        <v>5</v>
      </c>
      <c r="N318" s="4"/>
      <c r="O318" s="12"/>
      <c r="P318" s="8"/>
      <c r="Q318" s="4" t="s">
        <v>0</v>
      </c>
      <c r="R318" s="5">
        <v>5</v>
      </c>
      <c r="S318" s="4"/>
      <c r="T318" s="16"/>
    </row>
    <row r="319" spans="1:20" ht="24" customHeight="1">
      <c r="A319" s="8"/>
      <c r="B319" s="4"/>
      <c r="C319" s="5">
        <v>6</v>
      </c>
      <c r="D319" s="4" t="s">
        <v>0</v>
      </c>
      <c r="E319" s="12"/>
      <c r="F319" s="8"/>
      <c r="G319" s="4"/>
      <c r="H319" s="5">
        <v>6</v>
      </c>
      <c r="I319" s="4" t="s">
        <v>0</v>
      </c>
      <c r="J319" s="16"/>
      <c r="K319" s="8"/>
      <c r="L319" s="4"/>
      <c r="M319" s="5">
        <v>6</v>
      </c>
      <c r="N319" s="4" t="s">
        <v>0</v>
      </c>
      <c r="O319" s="12"/>
      <c r="P319" s="8"/>
      <c r="Q319" s="4"/>
      <c r="R319" s="5">
        <v>6</v>
      </c>
      <c r="S319" s="4" t="s">
        <v>0</v>
      </c>
      <c r="T319" s="16"/>
    </row>
    <row r="320" spans="1:20" ht="24" customHeight="1">
      <c r="A320" s="8"/>
      <c r="B320" s="4"/>
      <c r="C320" s="5"/>
      <c r="D320" s="4"/>
      <c r="E320" s="12"/>
      <c r="F320" s="8"/>
      <c r="G320" s="4"/>
      <c r="H320" s="5"/>
      <c r="I320" s="4"/>
      <c r="J320" s="16"/>
      <c r="K320" s="8"/>
      <c r="L320" s="4"/>
      <c r="M320" s="5"/>
      <c r="N320" s="4"/>
      <c r="O320" s="12"/>
      <c r="P320" s="8"/>
      <c r="Q320" s="4"/>
      <c r="R320" s="5"/>
      <c r="S320" s="4"/>
      <c r="T320" s="16"/>
    </row>
    <row r="321" spans="1:20" ht="18">
      <c r="A321" s="8"/>
      <c r="B321" s="2"/>
      <c r="C321" s="2"/>
      <c r="D321" s="2"/>
      <c r="E321" s="12"/>
      <c r="F321" s="8"/>
      <c r="G321" s="2"/>
      <c r="H321" s="2"/>
      <c r="I321" s="2"/>
      <c r="J321" s="16"/>
      <c r="K321" s="8"/>
      <c r="L321" s="2"/>
      <c r="M321" s="2"/>
      <c r="N321" s="2"/>
      <c r="O321" s="12"/>
      <c r="P321" s="8"/>
      <c r="Q321" s="2"/>
      <c r="R321" s="2"/>
      <c r="S321" s="2"/>
      <c r="T321" s="16"/>
    </row>
    <row r="322" spans="1:20" ht="18">
      <c r="A322" s="9"/>
      <c r="B322" s="6"/>
      <c r="C322" s="6"/>
      <c r="D322" s="6"/>
      <c r="E322" s="13"/>
      <c r="F322" s="9"/>
      <c r="G322" s="6"/>
      <c r="H322" s="6"/>
      <c r="I322" s="6"/>
      <c r="J322" s="17"/>
      <c r="K322" s="9"/>
      <c r="L322" s="6"/>
      <c r="M322" s="6"/>
      <c r="N322" s="6"/>
      <c r="O322" s="13"/>
      <c r="P322" s="9"/>
      <c r="Q322" s="6"/>
      <c r="R322" s="6"/>
      <c r="S322" s="6"/>
      <c r="T322" s="17"/>
    </row>
    <row r="323" spans="1:20" ht="18.75" customHeight="1">
      <c r="A323" s="1"/>
      <c r="B323" s="73" t="str">
        <f>Sheet1!$AT$1</f>
        <v>Kuldigas 10 pasvaldibas</v>
      </c>
      <c r="C323" s="73"/>
      <c r="D323" s="73"/>
      <c r="E323" s="11"/>
      <c r="F323" s="7"/>
      <c r="G323" s="73" t="str">
        <f>Sheet1!$AT$1</f>
        <v>Kuldigas 10 pasvaldibas</v>
      </c>
      <c r="H323" s="73"/>
      <c r="I323" s="73"/>
      <c r="J323" s="15"/>
      <c r="K323" s="7"/>
      <c r="L323" s="73" t="str">
        <f>Sheet1!$AT$1</f>
        <v>Kuldigas 10 pasvaldibas</v>
      </c>
      <c r="M323" s="73"/>
      <c r="N323" s="73"/>
      <c r="O323" s="11"/>
      <c r="P323" s="7"/>
      <c r="Q323" s="73" t="str">
        <f>Sheet1!$AT$1</f>
        <v>Kuldigas 10 pasvaldibas</v>
      </c>
      <c r="R323" s="73"/>
      <c r="S323" s="73"/>
      <c r="T323" s="15"/>
    </row>
    <row r="324" spans="1:20" ht="18" customHeight="1">
      <c r="A324" s="8"/>
      <c r="B324" s="72" t="s">
        <v>12</v>
      </c>
      <c r="C324" s="72"/>
      <c r="D324" s="72"/>
      <c r="E324" s="12"/>
      <c r="F324" s="8"/>
      <c r="G324" s="72" t="s">
        <v>12</v>
      </c>
      <c r="H324" s="72"/>
      <c r="I324" s="72"/>
      <c r="J324" s="16"/>
      <c r="K324" s="8"/>
      <c r="L324" s="72" t="s">
        <v>12</v>
      </c>
      <c r="M324" s="72"/>
      <c r="N324" s="72"/>
      <c r="O324" s="12"/>
      <c r="P324" s="8"/>
      <c r="Q324" s="72" t="s">
        <v>12</v>
      </c>
      <c r="R324" s="72"/>
      <c r="S324" s="72"/>
      <c r="T324" s="16"/>
    </row>
    <row r="325" spans="1:20" ht="12.75" customHeight="1">
      <c r="A325" s="8"/>
      <c r="B325" s="33">
        <v>3</v>
      </c>
      <c r="C325" s="2"/>
      <c r="D325" s="2">
        <v>10</v>
      </c>
      <c r="E325" s="12"/>
      <c r="F325" s="8"/>
      <c r="G325" s="33">
        <v>4</v>
      </c>
      <c r="H325" s="2"/>
      <c r="I325" s="2">
        <v>9</v>
      </c>
      <c r="J325" s="16"/>
      <c r="K325" s="8"/>
      <c r="L325" s="33">
        <v>5</v>
      </c>
      <c r="M325" s="2"/>
      <c r="N325" s="2">
        <v>8</v>
      </c>
      <c r="O325" s="12"/>
      <c r="P325" s="8"/>
      <c r="Q325" s="33">
        <v>6</v>
      </c>
      <c r="R325" s="2"/>
      <c r="S325" s="2">
        <v>7</v>
      </c>
      <c r="T325" s="16"/>
    </row>
    <row r="326" spans="1:20" s="3" customFormat="1" ht="32.25" customHeight="1" thickBot="1">
      <c r="A326" s="34"/>
      <c r="B326" s="34" t="str">
        <f>Sheet1!B8</f>
        <v>Bikse Māris</v>
      </c>
      <c r="C326" s="35"/>
      <c r="D326" s="34" t="str">
        <f>Sheet1!B22</f>
        <v> PatriksTobijs</v>
      </c>
      <c r="E326" s="34"/>
      <c r="F326" s="34"/>
      <c r="G326" s="34" t="str">
        <f>Sheet1!B10</f>
        <v>Zuns Ilmars</v>
      </c>
      <c r="H326" s="35"/>
      <c r="I326" s="34" t="str">
        <f>Sheet1!B20</f>
        <v>Gutans Aivars</v>
      </c>
      <c r="J326" s="34"/>
      <c r="K326" s="34"/>
      <c r="L326" s="34" t="str">
        <f>Sheet1!B12</f>
        <v>Vilks Davis</v>
      </c>
      <c r="M326" s="35"/>
      <c r="N326" s="34" t="str">
        <f>Sheet1!B18</f>
        <v>Stankus Igors</v>
      </c>
      <c r="O326" s="34"/>
      <c r="P326" s="34"/>
      <c r="Q326" s="34" t="str">
        <f>Sheet1!B14</f>
        <v>Birznieks Edvīns</v>
      </c>
      <c r="R326" s="35"/>
      <c r="S326" s="34" t="str">
        <f>Sheet1!B16</f>
        <v>Kopzars Igors</v>
      </c>
      <c r="T326" s="36"/>
    </row>
    <row r="327" spans="1:20" ht="4.5" customHeight="1">
      <c r="A327" s="8"/>
      <c r="B327" s="2"/>
      <c r="C327" s="2"/>
      <c r="D327" s="2"/>
      <c r="E327" s="12"/>
      <c r="F327" s="8"/>
      <c r="G327" s="2"/>
      <c r="H327" s="2"/>
      <c r="I327" s="2"/>
      <c r="J327" s="16"/>
      <c r="K327" s="8"/>
      <c r="L327" s="2"/>
      <c r="M327" s="2"/>
      <c r="N327" s="2"/>
      <c r="O327" s="12"/>
      <c r="P327" s="8"/>
      <c r="Q327" s="2"/>
      <c r="R327" s="2"/>
      <c r="S327" s="2"/>
      <c r="T327" s="16"/>
    </row>
    <row r="328" spans="1:20" ht="24" customHeight="1">
      <c r="A328" s="8"/>
      <c r="B328" s="4" t="s">
        <v>0</v>
      </c>
      <c r="C328" s="5">
        <v>1</v>
      </c>
      <c r="D328" s="4"/>
      <c r="E328" s="12"/>
      <c r="F328" s="8"/>
      <c r="G328" s="4" t="s">
        <v>0</v>
      </c>
      <c r="H328" s="5">
        <v>1</v>
      </c>
      <c r="I328" s="4"/>
      <c r="J328" s="16"/>
      <c r="K328" s="8"/>
      <c r="L328" s="4" t="s">
        <v>0</v>
      </c>
      <c r="M328" s="5">
        <v>1</v>
      </c>
      <c r="N328" s="4"/>
      <c r="O328" s="12"/>
      <c r="P328" s="8"/>
      <c r="Q328" s="4" t="s">
        <v>0</v>
      </c>
      <c r="R328" s="5">
        <v>1</v>
      </c>
      <c r="S328" s="4"/>
      <c r="T328" s="16"/>
    </row>
    <row r="329" spans="1:20" ht="24" customHeight="1">
      <c r="A329" s="8"/>
      <c r="B329" s="4"/>
      <c r="C329" s="5">
        <v>2</v>
      </c>
      <c r="D329" s="4" t="s">
        <v>0</v>
      </c>
      <c r="E329" s="12"/>
      <c r="F329" s="8"/>
      <c r="G329" s="4"/>
      <c r="H329" s="5">
        <v>2</v>
      </c>
      <c r="I329" s="4" t="s">
        <v>0</v>
      </c>
      <c r="J329" s="16"/>
      <c r="K329" s="8"/>
      <c r="L329" s="4"/>
      <c r="M329" s="5">
        <v>2</v>
      </c>
      <c r="N329" s="4" t="s">
        <v>0</v>
      </c>
      <c r="O329" s="12"/>
      <c r="P329" s="8"/>
      <c r="Q329" s="4"/>
      <c r="R329" s="5">
        <v>2</v>
      </c>
      <c r="S329" s="4" t="s">
        <v>0</v>
      </c>
      <c r="T329" s="16"/>
    </row>
    <row r="330" spans="1:20" ht="24" customHeight="1">
      <c r="A330" s="8"/>
      <c r="B330" s="4" t="s">
        <v>0</v>
      </c>
      <c r="C330" s="5">
        <v>3</v>
      </c>
      <c r="D330" s="4"/>
      <c r="E330" s="12"/>
      <c r="F330" s="8"/>
      <c r="G330" s="4" t="s">
        <v>0</v>
      </c>
      <c r="H330" s="5">
        <v>3</v>
      </c>
      <c r="I330" s="4"/>
      <c r="J330" s="16"/>
      <c r="K330" s="8"/>
      <c r="L330" s="4" t="s">
        <v>0</v>
      </c>
      <c r="M330" s="5">
        <v>3</v>
      </c>
      <c r="N330" s="4"/>
      <c r="O330" s="12"/>
      <c r="P330" s="8"/>
      <c r="Q330" s="4" t="s">
        <v>0</v>
      </c>
      <c r="R330" s="5">
        <v>3</v>
      </c>
      <c r="S330" s="4"/>
      <c r="T330" s="16"/>
    </row>
    <row r="331" spans="1:20" ht="24" customHeight="1">
      <c r="A331" s="8"/>
      <c r="B331" s="4"/>
      <c r="C331" s="5">
        <v>4</v>
      </c>
      <c r="D331" s="4" t="s">
        <v>0</v>
      </c>
      <c r="E331" s="12"/>
      <c r="F331" s="8"/>
      <c r="G331" s="4"/>
      <c r="H331" s="5">
        <v>4</v>
      </c>
      <c r="I331" s="4" t="s">
        <v>0</v>
      </c>
      <c r="J331" s="16"/>
      <c r="K331" s="8"/>
      <c r="L331" s="4"/>
      <c r="M331" s="5">
        <v>4</v>
      </c>
      <c r="N331" s="4" t="s">
        <v>0</v>
      </c>
      <c r="O331" s="12"/>
      <c r="P331" s="8"/>
      <c r="Q331" s="4"/>
      <c r="R331" s="5">
        <v>4</v>
      </c>
      <c r="S331" s="4" t="s">
        <v>0</v>
      </c>
      <c r="T331" s="16"/>
    </row>
    <row r="332" spans="1:20" ht="24" customHeight="1">
      <c r="A332" s="8"/>
      <c r="B332" s="4" t="s">
        <v>0</v>
      </c>
      <c r="C332" s="5">
        <v>5</v>
      </c>
      <c r="D332" s="4"/>
      <c r="E332" s="12"/>
      <c r="F332" s="8"/>
      <c r="G332" s="4" t="s">
        <v>0</v>
      </c>
      <c r="H332" s="5">
        <v>5</v>
      </c>
      <c r="I332" s="4"/>
      <c r="J332" s="16"/>
      <c r="K332" s="8"/>
      <c r="L332" s="4" t="s">
        <v>0</v>
      </c>
      <c r="M332" s="5">
        <v>5</v>
      </c>
      <c r="N332" s="4"/>
      <c r="O332" s="12"/>
      <c r="P332" s="8"/>
      <c r="Q332" s="4" t="s">
        <v>0</v>
      </c>
      <c r="R332" s="5">
        <v>5</v>
      </c>
      <c r="S332" s="4"/>
      <c r="T332" s="16"/>
    </row>
    <row r="333" spans="1:20" ht="24" customHeight="1">
      <c r="A333" s="8"/>
      <c r="B333" s="4"/>
      <c r="C333" s="5">
        <v>6</v>
      </c>
      <c r="D333" s="4" t="s">
        <v>0</v>
      </c>
      <c r="E333" s="12"/>
      <c r="F333" s="8"/>
      <c r="G333" s="4"/>
      <c r="H333" s="5">
        <v>6</v>
      </c>
      <c r="I333" s="4" t="s">
        <v>0</v>
      </c>
      <c r="J333" s="16"/>
      <c r="K333" s="8"/>
      <c r="L333" s="4"/>
      <c r="M333" s="5">
        <v>6</v>
      </c>
      <c r="N333" s="4" t="s">
        <v>0</v>
      </c>
      <c r="O333" s="12"/>
      <c r="P333" s="8"/>
      <c r="Q333" s="4"/>
      <c r="R333" s="5">
        <v>6</v>
      </c>
      <c r="S333" s="4" t="s">
        <v>0</v>
      </c>
      <c r="T333" s="16"/>
    </row>
    <row r="334" spans="1:20" ht="24" customHeight="1">
      <c r="A334" s="8"/>
      <c r="B334" s="4"/>
      <c r="C334" s="5"/>
      <c r="D334" s="4"/>
      <c r="E334" s="12"/>
      <c r="F334" s="8"/>
      <c r="G334" s="4"/>
      <c r="H334" s="5"/>
      <c r="I334" s="4"/>
      <c r="J334" s="16"/>
      <c r="K334" s="8"/>
      <c r="L334" s="4"/>
      <c r="M334" s="5"/>
      <c r="N334" s="4"/>
      <c r="O334" s="12"/>
      <c r="P334" s="8"/>
      <c r="Q334" s="4"/>
      <c r="R334" s="5"/>
      <c r="S334" s="4"/>
      <c r="T334" s="16"/>
    </row>
    <row r="335" spans="1:20" ht="18">
      <c r="A335" s="8"/>
      <c r="B335" s="2"/>
      <c r="C335" s="2"/>
      <c r="D335" s="2"/>
      <c r="E335" s="12"/>
      <c r="F335" s="8"/>
      <c r="G335" s="2"/>
      <c r="H335" s="2"/>
      <c r="I335" s="2"/>
      <c r="J335" s="16"/>
      <c r="K335" s="8"/>
      <c r="L335" s="2"/>
      <c r="M335" s="2"/>
      <c r="N335" s="2"/>
      <c r="O335" s="12"/>
      <c r="P335" s="8"/>
      <c r="Q335" s="2"/>
      <c r="R335" s="2"/>
      <c r="S335" s="2"/>
      <c r="T335" s="16"/>
    </row>
    <row r="336" spans="1:20" ht="18">
      <c r="A336" s="9"/>
      <c r="B336" s="6"/>
      <c r="C336" s="6"/>
      <c r="D336" s="6"/>
      <c r="E336" s="13"/>
      <c r="F336" s="9"/>
      <c r="G336" s="6"/>
      <c r="H336" s="6"/>
      <c r="I336" s="6"/>
      <c r="J336" s="17"/>
      <c r="K336" s="9"/>
      <c r="L336" s="6"/>
      <c r="M336" s="6"/>
      <c r="N336" s="6"/>
      <c r="O336" s="13"/>
      <c r="P336" s="9"/>
      <c r="Q336" s="6"/>
      <c r="R336" s="6"/>
      <c r="S336" s="6"/>
      <c r="T336" s="17"/>
    </row>
    <row r="337" spans="1:20" ht="18.75" customHeight="1">
      <c r="A337" s="1"/>
      <c r="B337" s="73" t="str">
        <f>Sheet1!$AT$1</f>
        <v>Kuldigas 10 pasvaldibas</v>
      </c>
      <c r="C337" s="73"/>
      <c r="D337" s="73"/>
      <c r="E337" s="11"/>
      <c r="F337" s="7"/>
      <c r="G337" s="73" t="str">
        <f>Sheet1!$AT$1</f>
        <v>Kuldigas 10 pasvaldibas</v>
      </c>
      <c r="H337" s="73"/>
      <c r="I337" s="73"/>
      <c r="J337" s="15"/>
      <c r="K337" s="7"/>
      <c r="L337" s="73" t="str">
        <f>Sheet1!$AT$1</f>
        <v>Kuldigas 10 pasvaldibas</v>
      </c>
      <c r="M337" s="73"/>
      <c r="N337" s="73"/>
      <c r="O337" s="11"/>
      <c r="P337" s="7"/>
      <c r="Q337" s="73" t="str">
        <f>Sheet1!$AT$1</f>
        <v>Kuldigas 10 pasvaldibas</v>
      </c>
      <c r="R337" s="73"/>
      <c r="S337" s="73"/>
      <c r="T337" s="15"/>
    </row>
    <row r="338" spans="1:20" ht="18" customHeight="1">
      <c r="A338" s="8"/>
      <c r="B338" s="72" t="s">
        <v>13</v>
      </c>
      <c r="C338" s="72"/>
      <c r="D338" s="72"/>
      <c r="E338" s="12"/>
      <c r="F338" s="8"/>
      <c r="G338" s="72" t="s">
        <v>13</v>
      </c>
      <c r="H338" s="72"/>
      <c r="I338" s="72"/>
      <c r="J338" s="16"/>
      <c r="K338" s="8"/>
      <c r="L338" s="72" t="s">
        <v>13</v>
      </c>
      <c r="M338" s="72"/>
      <c r="N338" s="72"/>
      <c r="O338" s="12"/>
      <c r="P338" s="8"/>
      <c r="Q338" s="72" t="s">
        <v>13</v>
      </c>
      <c r="R338" s="72"/>
      <c r="S338" s="72"/>
      <c r="T338" s="16"/>
    </row>
    <row r="339" spans="1:20" ht="12.75" customHeight="1">
      <c r="A339" s="8"/>
      <c r="B339" s="33">
        <v>7</v>
      </c>
      <c r="C339" s="2"/>
      <c r="D339" s="2">
        <v>16</v>
      </c>
      <c r="E339" s="12"/>
      <c r="F339" s="8"/>
      <c r="G339" s="33">
        <v>8</v>
      </c>
      <c r="H339" s="2"/>
      <c r="I339" s="2">
        <v>6</v>
      </c>
      <c r="J339" s="16"/>
      <c r="K339" s="8"/>
      <c r="L339" s="33">
        <v>9</v>
      </c>
      <c r="M339" s="2"/>
      <c r="N339" s="2">
        <v>5</v>
      </c>
      <c r="O339" s="12"/>
      <c r="P339" s="8"/>
      <c r="Q339" s="33">
        <v>10</v>
      </c>
      <c r="R339" s="2"/>
      <c r="S339" s="2">
        <v>4</v>
      </c>
      <c r="T339" s="16"/>
    </row>
    <row r="340" spans="1:20" s="3" customFormat="1" ht="32.25" customHeight="1" thickBot="1">
      <c r="A340" s="34"/>
      <c r="B340" s="34" t="str">
        <f>Sheet1!B16</f>
        <v>Kopzars Igors</v>
      </c>
      <c r="C340" s="35"/>
      <c r="D340" s="34" t="str">
        <f>Sheet1!B34</f>
        <v>Rudziks Ričards</v>
      </c>
      <c r="E340" s="34"/>
      <c r="F340" s="34"/>
      <c r="G340" s="34" t="str">
        <f>Sheet1!B18</f>
        <v>Stankus Igors</v>
      </c>
      <c r="H340" s="35"/>
      <c r="I340" s="34" t="str">
        <f>Sheet1!B14</f>
        <v>Birznieks Edvīns</v>
      </c>
      <c r="J340" s="34"/>
      <c r="K340" s="34"/>
      <c r="L340" s="34" t="str">
        <f>Sheet1!B20</f>
        <v>Gutans Aivars</v>
      </c>
      <c r="M340" s="35"/>
      <c r="N340" s="34" t="str">
        <f>Sheet1!B12</f>
        <v>Vilks Davis</v>
      </c>
      <c r="O340" s="34"/>
      <c r="P340" s="34"/>
      <c r="Q340" s="34" t="str">
        <f>Sheet1!B22</f>
        <v> PatriksTobijs</v>
      </c>
      <c r="R340" s="35"/>
      <c r="S340" s="34" t="str">
        <f>Sheet1!B10</f>
        <v>Zuns Ilmars</v>
      </c>
      <c r="T340" s="36"/>
    </row>
    <row r="341" spans="1:20" ht="4.5" customHeight="1">
      <c r="A341" s="8"/>
      <c r="B341" s="2"/>
      <c r="C341" s="2"/>
      <c r="D341" s="2"/>
      <c r="E341" s="12"/>
      <c r="F341" s="8"/>
      <c r="G341" s="2"/>
      <c r="H341" s="2"/>
      <c r="I341" s="2"/>
      <c r="J341" s="16"/>
      <c r="K341" s="8"/>
      <c r="L341" s="2"/>
      <c r="M341" s="2"/>
      <c r="N341" s="2"/>
      <c r="O341" s="12"/>
      <c r="P341" s="8"/>
      <c r="Q341" s="2"/>
      <c r="R341" s="2"/>
      <c r="S341" s="2"/>
      <c r="T341" s="16"/>
    </row>
    <row r="342" spans="1:20" ht="24" customHeight="1">
      <c r="A342" s="8"/>
      <c r="B342" s="4" t="s">
        <v>0</v>
      </c>
      <c r="C342" s="5">
        <v>1</v>
      </c>
      <c r="D342" s="4"/>
      <c r="E342" s="12"/>
      <c r="F342" s="8"/>
      <c r="G342" s="4" t="s">
        <v>0</v>
      </c>
      <c r="H342" s="5">
        <v>1</v>
      </c>
      <c r="I342" s="4"/>
      <c r="J342" s="16"/>
      <c r="K342" s="8"/>
      <c r="L342" s="4" t="s">
        <v>0</v>
      </c>
      <c r="M342" s="5">
        <v>1</v>
      </c>
      <c r="N342" s="4"/>
      <c r="O342" s="12"/>
      <c r="P342" s="8"/>
      <c r="Q342" s="4" t="s">
        <v>0</v>
      </c>
      <c r="R342" s="5">
        <v>1</v>
      </c>
      <c r="S342" s="4"/>
      <c r="T342" s="16"/>
    </row>
    <row r="343" spans="1:20" ht="24" customHeight="1">
      <c r="A343" s="8"/>
      <c r="B343" s="4"/>
      <c r="C343" s="5">
        <v>2</v>
      </c>
      <c r="D343" s="4" t="s">
        <v>0</v>
      </c>
      <c r="E343" s="12"/>
      <c r="F343" s="8"/>
      <c r="G343" s="4"/>
      <c r="H343" s="5">
        <v>2</v>
      </c>
      <c r="I343" s="4" t="s">
        <v>0</v>
      </c>
      <c r="J343" s="16"/>
      <c r="K343" s="8"/>
      <c r="L343" s="4"/>
      <c r="M343" s="5">
        <v>2</v>
      </c>
      <c r="N343" s="4" t="s">
        <v>0</v>
      </c>
      <c r="O343" s="12"/>
      <c r="P343" s="8"/>
      <c r="Q343" s="4"/>
      <c r="R343" s="5">
        <v>2</v>
      </c>
      <c r="S343" s="4" t="s">
        <v>0</v>
      </c>
      <c r="T343" s="16"/>
    </row>
    <row r="344" spans="1:20" ht="24" customHeight="1">
      <c r="A344" s="8"/>
      <c r="B344" s="4" t="s">
        <v>0</v>
      </c>
      <c r="C344" s="5">
        <v>3</v>
      </c>
      <c r="D344" s="4"/>
      <c r="E344" s="12"/>
      <c r="F344" s="8"/>
      <c r="G344" s="4" t="s">
        <v>0</v>
      </c>
      <c r="H344" s="5">
        <v>3</v>
      </c>
      <c r="I344" s="4"/>
      <c r="J344" s="16"/>
      <c r="K344" s="8"/>
      <c r="L344" s="4" t="s">
        <v>0</v>
      </c>
      <c r="M344" s="5">
        <v>3</v>
      </c>
      <c r="N344" s="4"/>
      <c r="O344" s="12"/>
      <c r="P344" s="8"/>
      <c r="Q344" s="4" t="s">
        <v>0</v>
      </c>
      <c r="R344" s="5">
        <v>3</v>
      </c>
      <c r="S344" s="4"/>
      <c r="T344" s="16"/>
    </row>
    <row r="345" spans="1:20" ht="24" customHeight="1">
      <c r="A345" s="8"/>
      <c r="B345" s="4"/>
      <c r="C345" s="5">
        <v>4</v>
      </c>
      <c r="D345" s="4" t="s">
        <v>0</v>
      </c>
      <c r="E345" s="12"/>
      <c r="F345" s="8"/>
      <c r="G345" s="4"/>
      <c r="H345" s="5">
        <v>4</v>
      </c>
      <c r="I345" s="4" t="s">
        <v>0</v>
      </c>
      <c r="J345" s="16"/>
      <c r="K345" s="8"/>
      <c r="L345" s="4"/>
      <c r="M345" s="5">
        <v>4</v>
      </c>
      <c r="N345" s="4" t="s">
        <v>0</v>
      </c>
      <c r="O345" s="12"/>
      <c r="P345" s="8"/>
      <c r="Q345" s="4"/>
      <c r="R345" s="5">
        <v>4</v>
      </c>
      <c r="S345" s="4" t="s">
        <v>0</v>
      </c>
      <c r="T345" s="16"/>
    </row>
    <row r="346" spans="1:20" ht="24" customHeight="1">
      <c r="A346" s="8"/>
      <c r="B346" s="4" t="s">
        <v>0</v>
      </c>
      <c r="C346" s="5">
        <v>5</v>
      </c>
      <c r="D346" s="4"/>
      <c r="E346" s="12"/>
      <c r="F346" s="8"/>
      <c r="G346" s="4" t="s">
        <v>0</v>
      </c>
      <c r="H346" s="5">
        <v>5</v>
      </c>
      <c r="I346" s="4"/>
      <c r="J346" s="16"/>
      <c r="K346" s="8"/>
      <c r="L346" s="4" t="s">
        <v>0</v>
      </c>
      <c r="M346" s="5">
        <v>5</v>
      </c>
      <c r="N346" s="4"/>
      <c r="O346" s="12"/>
      <c r="P346" s="8"/>
      <c r="Q346" s="4" t="s">
        <v>0</v>
      </c>
      <c r="R346" s="5">
        <v>5</v>
      </c>
      <c r="S346" s="4"/>
      <c r="T346" s="16"/>
    </row>
    <row r="347" spans="1:20" ht="24" customHeight="1">
      <c r="A347" s="8"/>
      <c r="B347" s="4"/>
      <c r="C347" s="5">
        <v>6</v>
      </c>
      <c r="D347" s="4" t="s">
        <v>0</v>
      </c>
      <c r="E347" s="12"/>
      <c r="F347" s="8"/>
      <c r="G347" s="4"/>
      <c r="H347" s="5">
        <v>6</v>
      </c>
      <c r="I347" s="4" t="s">
        <v>0</v>
      </c>
      <c r="J347" s="16"/>
      <c r="K347" s="8"/>
      <c r="L347" s="4"/>
      <c r="M347" s="5">
        <v>6</v>
      </c>
      <c r="N347" s="4" t="s">
        <v>0</v>
      </c>
      <c r="O347" s="12"/>
      <c r="P347" s="8"/>
      <c r="Q347" s="4"/>
      <c r="R347" s="5">
        <v>6</v>
      </c>
      <c r="S347" s="4" t="s">
        <v>0</v>
      </c>
      <c r="T347" s="16"/>
    </row>
    <row r="348" spans="1:20" ht="24" customHeight="1">
      <c r="A348" s="8"/>
      <c r="B348" s="4"/>
      <c r="C348" s="5"/>
      <c r="D348" s="4"/>
      <c r="E348" s="12"/>
      <c r="F348" s="8"/>
      <c r="G348" s="4"/>
      <c r="H348" s="5"/>
      <c r="I348" s="4"/>
      <c r="J348" s="16"/>
      <c r="K348" s="8"/>
      <c r="L348" s="4"/>
      <c r="M348" s="5"/>
      <c r="N348" s="4"/>
      <c r="O348" s="12"/>
      <c r="P348" s="8"/>
      <c r="Q348" s="4"/>
      <c r="R348" s="5"/>
      <c r="S348" s="4"/>
      <c r="T348" s="16"/>
    </row>
    <row r="349" spans="1:20" ht="18">
      <c r="A349" s="8"/>
      <c r="B349" s="2"/>
      <c r="C349" s="2"/>
      <c r="D349" s="2"/>
      <c r="E349" s="12"/>
      <c r="F349" s="8"/>
      <c r="G349" s="2"/>
      <c r="H349" s="2"/>
      <c r="I349" s="2"/>
      <c r="J349" s="16"/>
      <c r="K349" s="8"/>
      <c r="L349" s="2"/>
      <c r="M349" s="2"/>
      <c r="N349" s="2"/>
      <c r="O349" s="12"/>
      <c r="P349" s="8"/>
      <c r="Q349" s="2"/>
      <c r="R349" s="2"/>
      <c r="S349" s="2"/>
      <c r="T349" s="16"/>
    </row>
    <row r="350" spans="1:20" ht="18">
      <c r="A350" s="9"/>
      <c r="B350" s="6"/>
      <c r="C350" s="6"/>
      <c r="D350" s="6"/>
      <c r="E350" s="13"/>
      <c r="F350" s="9"/>
      <c r="G350" s="6"/>
      <c r="H350" s="6"/>
      <c r="I350" s="6"/>
      <c r="J350" s="17"/>
      <c r="K350" s="9"/>
      <c r="L350" s="6"/>
      <c r="M350" s="6"/>
      <c r="N350" s="6"/>
      <c r="O350" s="13"/>
      <c r="P350" s="9"/>
      <c r="Q350" s="6"/>
      <c r="R350" s="6"/>
      <c r="S350" s="6"/>
      <c r="T350" s="17"/>
    </row>
    <row r="351" spans="1:20" ht="18.75" customHeight="1">
      <c r="A351" s="1"/>
      <c r="B351" s="73" t="str">
        <f>Sheet1!$AT$1</f>
        <v>Kuldigas 10 pasvaldibas</v>
      </c>
      <c r="C351" s="73"/>
      <c r="D351" s="73"/>
      <c r="E351" s="11"/>
      <c r="F351" s="7"/>
      <c r="G351" s="73" t="str">
        <f>Sheet1!$AT$1</f>
        <v>Kuldigas 10 pasvaldibas</v>
      </c>
      <c r="H351" s="73"/>
      <c r="I351" s="73"/>
      <c r="J351" s="15"/>
      <c r="K351" s="7"/>
      <c r="L351" s="73" t="str">
        <f>Sheet1!$AT$1</f>
        <v>Kuldigas 10 pasvaldibas</v>
      </c>
      <c r="M351" s="73"/>
      <c r="N351" s="73"/>
      <c r="O351" s="11"/>
      <c r="P351" s="7"/>
      <c r="Q351" s="73" t="str">
        <f>Sheet1!$AT$1</f>
        <v>Kuldigas 10 pasvaldibas</v>
      </c>
      <c r="R351" s="73"/>
      <c r="S351" s="73"/>
      <c r="T351" s="15"/>
    </row>
    <row r="352" spans="1:20" ht="18" customHeight="1">
      <c r="A352" s="8"/>
      <c r="B352" s="72" t="s">
        <v>13</v>
      </c>
      <c r="C352" s="72"/>
      <c r="D352" s="72"/>
      <c r="E352" s="12"/>
      <c r="F352" s="8"/>
      <c r="G352" s="72" t="s">
        <v>13</v>
      </c>
      <c r="H352" s="72"/>
      <c r="I352" s="72"/>
      <c r="J352" s="16"/>
      <c r="K352" s="8"/>
      <c r="L352" s="72" t="s">
        <v>13</v>
      </c>
      <c r="M352" s="72"/>
      <c r="N352" s="72"/>
      <c r="O352" s="12"/>
      <c r="P352" s="8"/>
      <c r="Q352" s="72" t="s">
        <v>13</v>
      </c>
      <c r="R352" s="72"/>
      <c r="S352" s="72"/>
      <c r="T352" s="16"/>
    </row>
    <row r="353" spans="1:20" ht="12.75" customHeight="1">
      <c r="A353" s="8"/>
      <c r="B353" s="33">
        <v>11</v>
      </c>
      <c r="C353" s="2"/>
      <c r="D353" s="2">
        <v>3</v>
      </c>
      <c r="E353" s="12"/>
      <c r="F353" s="8"/>
      <c r="G353" s="33">
        <v>12</v>
      </c>
      <c r="H353" s="2"/>
      <c r="I353" s="2">
        <v>2</v>
      </c>
      <c r="J353" s="16"/>
      <c r="K353" s="8"/>
      <c r="L353" s="33">
        <v>13</v>
      </c>
      <c r="M353" s="2"/>
      <c r="N353" s="2">
        <v>1</v>
      </c>
      <c r="O353" s="12"/>
      <c r="P353" s="8"/>
      <c r="Q353" s="33">
        <v>14</v>
      </c>
      <c r="R353" s="2"/>
      <c r="S353" s="2">
        <v>15</v>
      </c>
      <c r="T353" s="16"/>
    </row>
    <row r="354" spans="1:20" s="3" customFormat="1" ht="32.25" customHeight="1" thickBot="1">
      <c r="A354" s="34"/>
      <c r="B354" s="34" t="str">
        <f>Sheet1!B24</f>
        <v>Pudins Viesturs</v>
      </c>
      <c r="C354" s="35"/>
      <c r="D354" s="34" t="str">
        <f>Sheet1!B8</f>
        <v>Bikse Māris</v>
      </c>
      <c r="E354" s="34"/>
      <c r="F354" s="34"/>
      <c r="G354" s="34" t="str">
        <f>Sheet1!B26</f>
        <v>Ulmkalns Laimonis</v>
      </c>
      <c r="H354" s="35"/>
      <c r="I354" s="34" t="str">
        <f>Sheet1!B6</f>
        <v>Kārklins Edgars</v>
      </c>
      <c r="J354" s="34"/>
      <c r="K354" s="34"/>
      <c r="L354" s="34" t="str">
        <f>Sheet1!B28</f>
        <v>Bajars Edgars</v>
      </c>
      <c r="M354" s="35"/>
      <c r="N354" s="34" t="str">
        <f>Sheet1!B4</f>
        <v>Jancis Modris</v>
      </c>
      <c r="O354" s="34"/>
      <c r="P354" s="34"/>
      <c r="Q354" s="34" t="str">
        <f>Sheet1!B30</f>
        <v>Šerbuks Dainis</v>
      </c>
      <c r="R354" s="35"/>
      <c r="S354" s="34" t="str">
        <f>Sheet1!B32</f>
        <v>Zakis Mareks</v>
      </c>
      <c r="T354" s="36"/>
    </row>
    <row r="355" spans="1:20" ht="4.5" customHeight="1">
      <c r="A355" s="8"/>
      <c r="B355" s="2"/>
      <c r="C355" s="2"/>
      <c r="D355" s="2"/>
      <c r="E355" s="12"/>
      <c r="F355" s="8"/>
      <c r="G355" s="2"/>
      <c r="H355" s="2"/>
      <c r="I355" s="2"/>
      <c r="J355" s="16"/>
      <c r="K355" s="8"/>
      <c r="L355" s="2"/>
      <c r="M355" s="2"/>
      <c r="N355" s="2"/>
      <c r="O355" s="12"/>
      <c r="P355" s="8"/>
      <c r="Q355" s="2"/>
      <c r="R355" s="2"/>
      <c r="S355" s="2"/>
      <c r="T355" s="16"/>
    </row>
    <row r="356" spans="1:20" ht="24" customHeight="1">
      <c r="A356" s="8"/>
      <c r="B356" s="4" t="s">
        <v>0</v>
      </c>
      <c r="C356" s="5">
        <v>1</v>
      </c>
      <c r="D356" s="4"/>
      <c r="E356" s="12"/>
      <c r="F356" s="8"/>
      <c r="G356" s="4" t="s">
        <v>0</v>
      </c>
      <c r="H356" s="5">
        <v>1</v>
      </c>
      <c r="I356" s="4"/>
      <c r="J356" s="16"/>
      <c r="K356" s="8"/>
      <c r="L356" s="4" t="s">
        <v>0</v>
      </c>
      <c r="M356" s="5">
        <v>1</v>
      </c>
      <c r="N356" s="4"/>
      <c r="O356" s="12"/>
      <c r="P356" s="8"/>
      <c r="Q356" s="4" t="s">
        <v>0</v>
      </c>
      <c r="R356" s="5">
        <v>1</v>
      </c>
      <c r="S356" s="4"/>
      <c r="T356" s="16"/>
    </row>
    <row r="357" spans="1:20" ht="24" customHeight="1">
      <c r="A357" s="8"/>
      <c r="B357" s="4"/>
      <c r="C357" s="5">
        <v>2</v>
      </c>
      <c r="D357" s="4" t="s">
        <v>0</v>
      </c>
      <c r="E357" s="12"/>
      <c r="F357" s="8"/>
      <c r="G357" s="4"/>
      <c r="H357" s="5">
        <v>2</v>
      </c>
      <c r="I357" s="4" t="s">
        <v>0</v>
      </c>
      <c r="J357" s="16"/>
      <c r="K357" s="8"/>
      <c r="L357" s="4"/>
      <c r="M357" s="5">
        <v>2</v>
      </c>
      <c r="N357" s="4" t="s">
        <v>0</v>
      </c>
      <c r="O357" s="12"/>
      <c r="P357" s="8"/>
      <c r="Q357" s="4"/>
      <c r="R357" s="5">
        <v>2</v>
      </c>
      <c r="S357" s="4" t="s">
        <v>0</v>
      </c>
      <c r="T357" s="16"/>
    </row>
    <row r="358" spans="1:20" ht="24" customHeight="1">
      <c r="A358" s="8"/>
      <c r="B358" s="4" t="s">
        <v>0</v>
      </c>
      <c r="C358" s="5">
        <v>3</v>
      </c>
      <c r="D358" s="4"/>
      <c r="E358" s="12"/>
      <c r="F358" s="8"/>
      <c r="G358" s="4" t="s">
        <v>0</v>
      </c>
      <c r="H358" s="5">
        <v>3</v>
      </c>
      <c r="I358" s="4"/>
      <c r="J358" s="16"/>
      <c r="K358" s="8"/>
      <c r="L358" s="4" t="s">
        <v>0</v>
      </c>
      <c r="M358" s="5">
        <v>3</v>
      </c>
      <c r="N358" s="4"/>
      <c r="O358" s="12"/>
      <c r="P358" s="8"/>
      <c r="Q358" s="4" t="s">
        <v>0</v>
      </c>
      <c r="R358" s="5">
        <v>3</v>
      </c>
      <c r="S358" s="4"/>
      <c r="T358" s="16"/>
    </row>
    <row r="359" spans="1:20" ht="24" customHeight="1">
      <c r="A359" s="8"/>
      <c r="B359" s="4"/>
      <c r="C359" s="5">
        <v>4</v>
      </c>
      <c r="D359" s="4" t="s">
        <v>0</v>
      </c>
      <c r="E359" s="12"/>
      <c r="F359" s="8"/>
      <c r="G359" s="4"/>
      <c r="H359" s="5">
        <v>4</v>
      </c>
      <c r="I359" s="4" t="s">
        <v>0</v>
      </c>
      <c r="J359" s="16"/>
      <c r="K359" s="8"/>
      <c r="L359" s="4"/>
      <c r="M359" s="5">
        <v>4</v>
      </c>
      <c r="N359" s="4" t="s">
        <v>0</v>
      </c>
      <c r="O359" s="12"/>
      <c r="P359" s="8"/>
      <c r="Q359" s="4"/>
      <c r="R359" s="5">
        <v>4</v>
      </c>
      <c r="S359" s="4" t="s">
        <v>0</v>
      </c>
      <c r="T359" s="16"/>
    </row>
    <row r="360" spans="1:20" ht="24" customHeight="1">
      <c r="A360" s="8"/>
      <c r="B360" s="4" t="s">
        <v>0</v>
      </c>
      <c r="C360" s="5">
        <v>5</v>
      </c>
      <c r="D360" s="4"/>
      <c r="E360" s="12"/>
      <c r="F360" s="8"/>
      <c r="G360" s="4" t="s">
        <v>0</v>
      </c>
      <c r="H360" s="5">
        <v>5</v>
      </c>
      <c r="I360" s="4"/>
      <c r="J360" s="16"/>
      <c r="K360" s="8"/>
      <c r="L360" s="4" t="s">
        <v>0</v>
      </c>
      <c r="M360" s="5">
        <v>5</v>
      </c>
      <c r="N360" s="4"/>
      <c r="O360" s="12"/>
      <c r="P360" s="8"/>
      <c r="Q360" s="4" t="s">
        <v>0</v>
      </c>
      <c r="R360" s="5">
        <v>5</v>
      </c>
      <c r="S360" s="4"/>
      <c r="T360" s="16"/>
    </row>
    <row r="361" spans="1:20" ht="24" customHeight="1">
      <c r="A361" s="8"/>
      <c r="B361" s="4"/>
      <c r="C361" s="5">
        <v>6</v>
      </c>
      <c r="D361" s="4" t="s">
        <v>0</v>
      </c>
      <c r="E361" s="12"/>
      <c r="F361" s="8"/>
      <c r="G361" s="4"/>
      <c r="H361" s="5">
        <v>6</v>
      </c>
      <c r="I361" s="4" t="s">
        <v>0</v>
      </c>
      <c r="J361" s="16"/>
      <c r="K361" s="8"/>
      <c r="L361" s="4"/>
      <c r="M361" s="5">
        <v>6</v>
      </c>
      <c r="N361" s="4" t="s">
        <v>0</v>
      </c>
      <c r="O361" s="12"/>
      <c r="P361" s="8"/>
      <c r="Q361" s="4"/>
      <c r="R361" s="5">
        <v>6</v>
      </c>
      <c r="S361" s="4" t="s">
        <v>0</v>
      </c>
      <c r="T361" s="16"/>
    </row>
    <row r="362" spans="1:20" ht="24" customHeight="1">
      <c r="A362" s="8"/>
      <c r="B362" s="4"/>
      <c r="C362" s="5"/>
      <c r="D362" s="4"/>
      <c r="E362" s="12"/>
      <c r="F362" s="8"/>
      <c r="G362" s="4"/>
      <c r="H362" s="5"/>
      <c r="I362" s="4"/>
      <c r="J362" s="16"/>
      <c r="K362" s="8"/>
      <c r="L362" s="4"/>
      <c r="M362" s="5"/>
      <c r="N362" s="4"/>
      <c r="O362" s="12"/>
      <c r="P362" s="8"/>
      <c r="Q362" s="4"/>
      <c r="R362" s="5"/>
      <c r="S362" s="4"/>
      <c r="T362" s="16"/>
    </row>
    <row r="363" spans="1:20" ht="18">
      <c r="A363" s="8"/>
      <c r="B363" s="2"/>
      <c r="C363" s="2"/>
      <c r="D363" s="2"/>
      <c r="E363" s="12"/>
      <c r="F363" s="8"/>
      <c r="G363" s="2"/>
      <c r="H363" s="2"/>
      <c r="I363" s="2"/>
      <c r="J363" s="16"/>
      <c r="K363" s="8"/>
      <c r="L363" s="2"/>
      <c r="M363" s="2"/>
      <c r="N363" s="2"/>
      <c r="O363" s="12"/>
      <c r="P363" s="8"/>
      <c r="Q363" s="2"/>
      <c r="R363" s="2"/>
      <c r="S363" s="2"/>
      <c r="T363" s="16"/>
    </row>
    <row r="364" spans="1:20" ht="18">
      <c r="A364" s="9"/>
      <c r="B364" s="6"/>
      <c r="C364" s="6"/>
      <c r="D364" s="6"/>
      <c r="E364" s="13"/>
      <c r="F364" s="9"/>
      <c r="G364" s="6"/>
      <c r="H364" s="6"/>
      <c r="I364" s="6"/>
      <c r="J364" s="17"/>
      <c r="K364" s="9"/>
      <c r="L364" s="6"/>
      <c r="M364" s="6"/>
      <c r="N364" s="6"/>
      <c r="O364" s="13"/>
      <c r="P364" s="9"/>
      <c r="Q364" s="6"/>
      <c r="R364" s="6"/>
      <c r="S364" s="6"/>
      <c r="T364" s="17"/>
    </row>
    <row r="365" spans="1:20" ht="18.75" customHeight="1">
      <c r="A365" s="1"/>
      <c r="B365" s="73" t="str">
        <f>Sheet1!$AT$1</f>
        <v>Kuldigas 10 pasvaldibas</v>
      </c>
      <c r="C365" s="73"/>
      <c r="D365" s="73"/>
      <c r="E365" s="11"/>
      <c r="F365" s="7"/>
      <c r="G365" s="73" t="str">
        <f>Sheet1!$AT$1</f>
        <v>Kuldigas 10 pasvaldibas</v>
      </c>
      <c r="H365" s="73"/>
      <c r="I365" s="73"/>
      <c r="J365" s="15"/>
      <c r="K365" s="7"/>
      <c r="L365" s="73" t="str">
        <f>Sheet1!$AT$1</f>
        <v>Kuldigas 10 pasvaldibas</v>
      </c>
      <c r="M365" s="73"/>
      <c r="N365" s="73"/>
      <c r="O365" s="11"/>
      <c r="P365" s="7"/>
      <c r="Q365" s="73" t="str">
        <f>Sheet1!$AT$1</f>
        <v>Kuldigas 10 pasvaldibas</v>
      </c>
      <c r="R365" s="73"/>
      <c r="S365" s="73"/>
      <c r="T365" s="15"/>
    </row>
    <row r="366" spans="1:20" ht="18" customHeight="1">
      <c r="A366" s="8"/>
      <c r="B366" s="72" t="s">
        <v>14</v>
      </c>
      <c r="C366" s="72"/>
      <c r="D366" s="72"/>
      <c r="E366" s="12"/>
      <c r="F366" s="8"/>
      <c r="G366" s="72" t="s">
        <v>14</v>
      </c>
      <c r="H366" s="72"/>
      <c r="I366" s="72"/>
      <c r="J366" s="16"/>
      <c r="K366" s="8"/>
      <c r="L366" s="72" t="s">
        <v>14</v>
      </c>
      <c r="M366" s="72"/>
      <c r="N366" s="72"/>
      <c r="O366" s="12"/>
      <c r="P366" s="8"/>
      <c r="Q366" s="72" t="s">
        <v>14</v>
      </c>
      <c r="R366" s="72"/>
      <c r="S366" s="72"/>
      <c r="T366" s="16"/>
    </row>
    <row r="367" spans="1:20" ht="12.75" customHeight="1">
      <c r="A367" s="8"/>
      <c r="B367" s="33">
        <v>16</v>
      </c>
      <c r="C367" s="2"/>
      <c r="D367" s="2">
        <v>15</v>
      </c>
      <c r="E367" s="12"/>
      <c r="F367" s="8"/>
      <c r="G367" s="33">
        <v>1</v>
      </c>
      <c r="H367" s="2"/>
      <c r="I367" s="2">
        <v>14</v>
      </c>
      <c r="J367" s="16"/>
      <c r="K367" s="8"/>
      <c r="L367" s="33">
        <v>2</v>
      </c>
      <c r="M367" s="2"/>
      <c r="N367" s="2">
        <v>13</v>
      </c>
      <c r="O367" s="12"/>
      <c r="P367" s="8"/>
      <c r="Q367" s="33">
        <v>3</v>
      </c>
      <c r="R367" s="2"/>
      <c r="S367" s="2">
        <v>12</v>
      </c>
      <c r="T367" s="16"/>
    </row>
    <row r="368" spans="1:20" s="3" customFormat="1" ht="32.25" customHeight="1" thickBot="1">
      <c r="A368" s="34"/>
      <c r="B368" s="34" t="str">
        <f>Sheet1!B34</f>
        <v>Rudziks Ričards</v>
      </c>
      <c r="C368" s="35"/>
      <c r="D368" s="34" t="str">
        <f>Sheet1!B32</f>
        <v>Zakis Mareks</v>
      </c>
      <c r="E368" s="34"/>
      <c r="F368" s="34"/>
      <c r="G368" s="34" t="str">
        <f>Sheet1!B4</f>
        <v>Jancis Modris</v>
      </c>
      <c r="H368" s="35"/>
      <c r="I368" s="34" t="str">
        <f>Sheet1!B30</f>
        <v>Šerbuks Dainis</v>
      </c>
      <c r="J368" s="34"/>
      <c r="K368" s="34"/>
      <c r="L368" s="34" t="str">
        <f>Sheet1!B6</f>
        <v>Kārklins Edgars</v>
      </c>
      <c r="M368" s="35"/>
      <c r="N368" s="34" t="str">
        <f>Sheet1!B28</f>
        <v>Bajars Edgars</v>
      </c>
      <c r="O368" s="34"/>
      <c r="P368" s="34"/>
      <c r="Q368" s="34" t="str">
        <f>Sheet1!B8</f>
        <v>Bikse Māris</v>
      </c>
      <c r="R368" s="35"/>
      <c r="S368" s="34" t="str">
        <f>Sheet1!B26</f>
        <v>Ulmkalns Laimonis</v>
      </c>
      <c r="T368" s="36"/>
    </row>
    <row r="369" spans="1:20" ht="4.5" customHeight="1">
      <c r="A369" s="8"/>
      <c r="B369" s="2"/>
      <c r="C369" s="2"/>
      <c r="D369" s="2"/>
      <c r="E369" s="12"/>
      <c r="F369" s="8"/>
      <c r="G369" s="2"/>
      <c r="H369" s="2"/>
      <c r="I369" s="2"/>
      <c r="J369" s="16"/>
      <c r="K369" s="8"/>
      <c r="L369" s="2"/>
      <c r="M369" s="2"/>
      <c r="N369" s="2"/>
      <c r="O369" s="12"/>
      <c r="P369" s="8"/>
      <c r="Q369" s="2"/>
      <c r="R369" s="2"/>
      <c r="S369" s="2"/>
      <c r="T369" s="16"/>
    </row>
    <row r="370" spans="1:20" ht="24" customHeight="1">
      <c r="A370" s="8"/>
      <c r="B370" s="4" t="s">
        <v>0</v>
      </c>
      <c r="C370" s="5">
        <v>1</v>
      </c>
      <c r="D370" s="4"/>
      <c r="E370" s="12"/>
      <c r="F370" s="8"/>
      <c r="G370" s="4" t="s">
        <v>0</v>
      </c>
      <c r="H370" s="5">
        <v>1</v>
      </c>
      <c r="I370" s="4"/>
      <c r="J370" s="16"/>
      <c r="K370" s="8"/>
      <c r="L370" s="4" t="s">
        <v>0</v>
      </c>
      <c r="M370" s="5">
        <v>1</v>
      </c>
      <c r="N370" s="4"/>
      <c r="O370" s="12"/>
      <c r="P370" s="8"/>
      <c r="Q370" s="4" t="s">
        <v>0</v>
      </c>
      <c r="R370" s="5">
        <v>1</v>
      </c>
      <c r="S370" s="4"/>
      <c r="T370" s="16"/>
    </row>
    <row r="371" spans="1:20" ht="24" customHeight="1">
      <c r="A371" s="8"/>
      <c r="B371" s="4"/>
      <c r="C371" s="5">
        <v>2</v>
      </c>
      <c r="D371" s="4" t="s">
        <v>0</v>
      </c>
      <c r="E371" s="12"/>
      <c r="F371" s="8"/>
      <c r="G371" s="4"/>
      <c r="H371" s="5">
        <v>2</v>
      </c>
      <c r="I371" s="4" t="s">
        <v>0</v>
      </c>
      <c r="J371" s="16"/>
      <c r="K371" s="8"/>
      <c r="L371" s="4"/>
      <c r="M371" s="5">
        <v>2</v>
      </c>
      <c r="N371" s="4" t="s">
        <v>0</v>
      </c>
      <c r="O371" s="12"/>
      <c r="P371" s="8"/>
      <c r="Q371" s="4"/>
      <c r="R371" s="5">
        <v>2</v>
      </c>
      <c r="S371" s="4" t="s">
        <v>0</v>
      </c>
      <c r="T371" s="16"/>
    </row>
    <row r="372" spans="1:20" ht="24" customHeight="1">
      <c r="A372" s="8"/>
      <c r="B372" s="4" t="s">
        <v>0</v>
      </c>
      <c r="C372" s="5">
        <v>3</v>
      </c>
      <c r="D372" s="4"/>
      <c r="E372" s="12"/>
      <c r="F372" s="8"/>
      <c r="G372" s="4" t="s">
        <v>0</v>
      </c>
      <c r="H372" s="5">
        <v>3</v>
      </c>
      <c r="I372" s="4"/>
      <c r="J372" s="16"/>
      <c r="K372" s="8"/>
      <c r="L372" s="4" t="s">
        <v>0</v>
      </c>
      <c r="M372" s="5">
        <v>3</v>
      </c>
      <c r="N372" s="4"/>
      <c r="O372" s="12"/>
      <c r="P372" s="8"/>
      <c r="Q372" s="4" t="s">
        <v>0</v>
      </c>
      <c r="R372" s="5">
        <v>3</v>
      </c>
      <c r="S372" s="4"/>
      <c r="T372" s="16"/>
    </row>
    <row r="373" spans="1:20" ht="24" customHeight="1">
      <c r="A373" s="8"/>
      <c r="B373" s="4"/>
      <c r="C373" s="5">
        <v>4</v>
      </c>
      <c r="D373" s="4" t="s">
        <v>0</v>
      </c>
      <c r="E373" s="12"/>
      <c r="F373" s="8"/>
      <c r="G373" s="4"/>
      <c r="H373" s="5">
        <v>4</v>
      </c>
      <c r="I373" s="4" t="s">
        <v>0</v>
      </c>
      <c r="J373" s="16"/>
      <c r="K373" s="8"/>
      <c r="L373" s="4"/>
      <c r="M373" s="5">
        <v>4</v>
      </c>
      <c r="N373" s="4" t="s">
        <v>0</v>
      </c>
      <c r="O373" s="12"/>
      <c r="P373" s="8"/>
      <c r="Q373" s="4"/>
      <c r="R373" s="5">
        <v>4</v>
      </c>
      <c r="S373" s="4" t="s">
        <v>0</v>
      </c>
      <c r="T373" s="16"/>
    </row>
    <row r="374" spans="1:20" ht="24" customHeight="1">
      <c r="A374" s="8"/>
      <c r="B374" s="4" t="s">
        <v>0</v>
      </c>
      <c r="C374" s="5">
        <v>5</v>
      </c>
      <c r="D374" s="4"/>
      <c r="E374" s="12"/>
      <c r="F374" s="8"/>
      <c r="G374" s="4" t="s">
        <v>0</v>
      </c>
      <c r="H374" s="5">
        <v>5</v>
      </c>
      <c r="I374" s="4"/>
      <c r="J374" s="16"/>
      <c r="K374" s="8"/>
      <c r="L374" s="4" t="s">
        <v>0</v>
      </c>
      <c r="M374" s="5">
        <v>5</v>
      </c>
      <c r="N374" s="4"/>
      <c r="O374" s="12"/>
      <c r="P374" s="8"/>
      <c r="Q374" s="4" t="s">
        <v>0</v>
      </c>
      <c r="R374" s="5">
        <v>5</v>
      </c>
      <c r="S374" s="4"/>
      <c r="T374" s="16"/>
    </row>
    <row r="375" spans="1:20" ht="24" customHeight="1">
      <c r="A375" s="8"/>
      <c r="B375" s="4"/>
      <c r="C375" s="5">
        <v>6</v>
      </c>
      <c r="D375" s="4" t="s">
        <v>0</v>
      </c>
      <c r="E375" s="12"/>
      <c r="F375" s="8"/>
      <c r="G375" s="4"/>
      <c r="H375" s="5">
        <v>6</v>
      </c>
      <c r="I375" s="4" t="s">
        <v>0</v>
      </c>
      <c r="J375" s="16"/>
      <c r="K375" s="8"/>
      <c r="L375" s="4"/>
      <c r="M375" s="5">
        <v>6</v>
      </c>
      <c r="N375" s="4" t="s">
        <v>0</v>
      </c>
      <c r="O375" s="12"/>
      <c r="P375" s="8"/>
      <c r="Q375" s="4"/>
      <c r="R375" s="5">
        <v>6</v>
      </c>
      <c r="S375" s="4" t="s">
        <v>0</v>
      </c>
      <c r="T375" s="16"/>
    </row>
    <row r="376" spans="1:20" ht="24" customHeight="1">
      <c r="A376" s="8"/>
      <c r="B376" s="4"/>
      <c r="C376" s="5"/>
      <c r="D376" s="4"/>
      <c r="E376" s="12"/>
      <c r="F376" s="8"/>
      <c r="G376" s="4"/>
      <c r="H376" s="5"/>
      <c r="I376" s="4"/>
      <c r="J376" s="16"/>
      <c r="K376" s="8"/>
      <c r="L376" s="4"/>
      <c r="M376" s="5"/>
      <c r="N376" s="4"/>
      <c r="O376" s="12"/>
      <c r="P376" s="8"/>
      <c r="Q376" s="4"/>
      <c r="R376" s="5"/>
      <c r="S376" s="4"/>
      <c r="T376" s="16"/>
    </row>
    <row r="377" spans="1:20" ht="18">
      <c r="A377" s="8"/>
      <c r="B377" s="2"/>
      <c r="C377" s="2"/>
      <c r="D377" s="2"/>
      <c r="E377" s="12"/>
      <c r="F377" s="8"/>
      <c r="G377" s="2"/>
      <c r="H377" s="2"/>
      <c r="I377" s="2"/>
      <c r="J377" s="16"/>
      <c r="K377" s="8"/>
      <c r="L377" s="2"/>
      <c r="M377" s="2"/>
      <c r="N377" s="2"/>
      <c r="O377" s="12"/>
      <c r="P377" s="8"/>
      <c r="Q377" s="2"/>
      <c r="R377" s="2"/>
      <c r="S377" s="2"/>
      <c r="T377" s="16"/>
    </row>
    <row r="378" spans="1:20" ht="18">
      <c r="A378" s="9"/>
      <c r="B378" s="6"/>
      <c r="C378" s="6"/>
      <c r="D378" s="6"/>
      <c r="E378" s="13"/>
      <c r="F378" s="9"/>
      <c r="G378" s="6"/>
      <c r="H378" s="6"/>
      <c r="I378" s="6"/>
      <c r="J378" s="17"/>
      <c r="K378" s="9"/>
      <c r="L378" s="6"/>
      <c r="M378" s="6"/>
      <c r="N378" s="6"/>
      <c r="O378" s="13"/>
      <c r="P378" s="9"/>
      <c r="Q378" s="6"/>
      <c r="R378" s="6"/>
      <c r="S378" s="6"/>
      <c r="T378" s="17"/>
    </row>
    <row r="379" spans="1:20" ht="18.75" customHeight="1">
      <c r="A379" s="1"/>
      <c r="B379" s="73" t="str">
        <f>Sheet1!$AT$1</f>
        <v>Kuldigas 10 pasvaldibas</v>
      </c>
      <c r="C379" s="73"/>
      <c r="D379" s="73"/>
      <c r="E379" s="11"/>
      <c r="F379" s="7"/>
      <c r="G379" s="73" t="str">
        <f>Sheet1!$AT$1</f>
        <v>Kuldigas 10 pasvaldibas</v>
      </c>
      <c r="H379" s="73"/>
      <c r="I379" s="73"/>
      <c r="J379" s="15"/>
      <c r="K379" s="7"/>
      <c r="L379" s="73" t="str">
        <f>Sheet1!$AT$1</f>
        <v>Kuldigas 10 pasvaldibas</v>
      </c>
      <c r="M379" s="73"/>
      <c r="N379" s="73"/>
      <c r="O379" s="11"/>
      <c r="P379" s="7"/>
      <c r="Q379" s="73" t="str">
        <f>Sheet1!$AT$1</f>
        <v>Kuldigas 10 pasvaldibas</v>
      </c>
      <c r="R379" s="73"/>
      <c r="S379" s="73"/>
      <c r="T379" s="15"/>
    </row>
    <row r="380" spans="1:20" ht="18" customHeight="1">
      <c r="A380" s="8"/>
      <c r="B380" s="72" t="s">
        <v>14</v>
      </c>
      <c r="C380" s="72"/>
      <c r="D380" s="72"/>
      <c r="E380" s="12"/>
      <c r="F380" s="8"/>
      <c r="G380" s="72" t="s">
        <v>14</v>
      </c>
      <c r="H380" s="72"/>
      <c r="I380" s="72"/>
      <c r="J380" s="16"/>
      <c r="K380" s="8"/>
      <c r="L380" s="72" t="s">
        <v>14</v>
      </c>
      <c r="M380" s="72"/>
      <c r="N380" s="72"/>
      <c r="O380" s="12"/>
      <c r="P380" s="8"/>
      <c r="Q380" s="72" t="s">
        <v>14</v>
      </c>
      <c r="R380" s="72"/>
      <c r="S380" s="72"/>
      <c r="T380" s="16"/>
    </row>
    <row r="381" spans="1:20" ht="12.75" customHeight="1">
      <c r="A381" s="8"/>
      <c r="B381" s="33">
        <v>4</v>
      </c>
      <c r="C381" s="2"/>
      <c r="D381" s="2">
        <v>11</v>
      </c>
      <c r="E381" s="12"/>
      <c r="F381" s="8"/>
      <c r="G381" s="33">
        <v>5</v>
      </c>
      <c r="H381" s="2"/>
      <c r="I381" s="2">
        <v>10</v>
      </c>
      <c r="J381" s="16"/>
      <c r="K381" s="8"/>
      <c r="L381" s="33">
        <v>6</v>
      </c>
      <c r="M381" s="2"/>
      <c r="N381" s="2">
        <v>9</v>
      </c>
      <c r="O381" s="12"/>
      <c r="P381" s="8"/>
      <c r="Q381" s="33">
        <v>7</v>
      </c>
      <c r="R381" s="2"/>
      <c r="S381" s="2">
        <v>8</v>
      </c>
      <c r="T381" s="16"/>
    </row>
    <row r="382" spans="1:20" s="3" customFormat="1" ht="32.25" customHeight="1" thickBot="1">
      <c r="A382" s="34"/>
      <c r="B382" s="34" t="str">
        <f>Sheet1!B10</f>
        <v>Zuns Ilmars</v>
      </c>
      <c r="C382" s="35"/>
      <c r="D382" s="34" t="str">
        <f>Sheet1!B24</f>
        <v>Pudins Viesturs</v>
      </c>
      <c r="E382" s="34"/>
      <c r="F382" s="34"/>
      <c r="G382" s="34" t="str">
        <f>Sheet1!B12</f>
        <v>Vilks Davis</v>
      </c>
      <c r="H382" s="35"/>
      <c r="I382" s="34" t="str">
        <f>Sheet1!B22</f>
        <v> PatriksTobijs</v>
      </c>
      <c r="J382" s="34"/>
      <c r="K382" s="34"/>
      <c r="L382" s="34" t="str">
        <f>Sheet1!B14</f>
        <v>Birznieks Edvīns</v>
      </c>
      <c r="M382" s="35"/>
      <c r="N382" s="34" t="str">
        <f>Sheet1!B20</f>
        <v>Gutans Aivars</v>
      </c>
      <c r="O382" s="34"/>
      <c r="P382" s="34"/>
      <c r="Q382" s="34" t="str">
        <f>Sheet1!B16</f>
        <v>Kopzars Igors</v>
      </c>
      <c r="R382" s="35"/>
      <c r="S382" s="34" t="str">
        <f>Sheet1!B18</f>
        <v>Stankus Igors</v>
      </c>
      <c r="T382" s="36"/>
    </row>
    <row r="383" spans="1:20" ht="4.5" customHeight="1">
      <c r="A383" s="8"/>
      <c r="B383" s="2"/>
      <c r="C383" s="2"/>
      <c r="D383" s="2"/>
      <c r="E383" s="12"/>
      <c r="F383" s="8"/>
      <c r="G383" s="2"/>
      <c r="H383" s="2"/>
      <c r="I383" s="2"/>
      <c r="J383" s="16"/>
      <c r="K383" s="8"/>
      <c r="L383" s="2"/>
      <c r="M383" s="2"/>
      <c r="N383" s="2"/>
      <c r="O383" s="12"/>
      <c r="P383" s="8"/>
      <c r="Q383" s="2"/>
      <c r="R383" s="2"/>
      <c r="S383" s="2"/>
      <c r="T383" s="16"/>
    </row>
    <row r="384" spans="1:20" ht="24" customHeight="1">
      <c r="A384" s="8"/>
      <c r="B384" s="4" t="s">
        <v>0</v>
      </c>
      <c r="C384" s="5">
        <v>1</v>
      </c>
      <c r="D384" s="4"/>
      <c r="E384" s="12"/>
      <c r="F384" s="8"/>
      <c r="G384" s="4" t="s">
        <v>0</v>
      </c>
      <c r="H384" s="5">
        <v>1</v>
      </c>
      <c r="I384" s="4"/>
      <c r="J384" s="16"/>
      <c r="K384" s="8"/>
      <c r="L384" s="4" t="s">
        <v>0</v>
      </c>
      <c r="M384" s="5">
        <v>1</v>
      </c>
      <c r="N384" s="4"/>
      <c r="O384" s="12"/>
      <c r="P384" s="8"/>
      <c r="Q384" s="4" t="s">
        <v>0</v>
      </c>
      <c r="R384" s="5">
        <v>1</v>
      </c>
      <c r="S384" s="4"/>
      <c r="T384" s="16"/>
    </row>
    <row r="385" spans="1:20" ht="24" customHeight="1">
      <c r="A385" s="8"/>
      <c r="B385" s="4"/>
      <c r="C385" s="5">
        <v>2</v>
      </c>
      <c r="D385" s="4" t="s">
        <v>0</v>
      </c>
      <c r="E385" s="12"/>
      <c r="F385" s="8"/>
      <c r="G385" s="4"/>
      <c r="H385" s="5">
        <v>2</v>
      </c>
      <c r="I385" s="4" t="s">
        <v>0</v>
      </c>
      <c r="J385" s="16"/>
      <c r="K385" s="8"/>
      <c r="L385" s="4"/>
      <c r="M385" s="5">
        <v>2</v>
      </c>
      <c r="N385" s="4" t="s">
        <v>0</v>
      </c>
      <c r="O385" s="12"/>
      <c r="P385" s="8"/>
      <c r="Q385" s="4"/>
      <c r="R385" s="5">
        <v>2</v>
      </c>
      <c r="S385" s="4" t="s">
        <v>0</v>
      </c>
      <c r="T385" s="16"/>
    </row>
    <row r="386" spans="1:20" ht="24" customHeight="1">
      <c r="A386" s="8"/>
      <c r="B386" s="4" t="s">
        <v>0</v>
      </c>
      <c r="C386" s="5">
        <v>3</v>
      </c>
      <c r="D386" s="4"/>
      <c r="E386" s="12"/>
      <c r="F386" s="8"/>
      <c r="G386" s="4" t="s">
        <v>0</v>
      </c>
      <c r="H386" s="5">
        <v>3</v>
      </c>
      <c r="I386" s="4"/>
      <c r="J386" s="16"/>
      <c r="K386" s="8"/>
      <c r="L386" s="4" t="s">
        <v>0</v>
      </c>
      <c r="M386" s="5">
        <v>3</v>
      </c>
      <c r="N386" s="4"/>
      <c r="O386" s="12"/>
      <c r="P386" s="8"/>
      <c r="Q386" s="4" t="s">
        <v>0</v>
      </c>
      <c r="R386" s="5">
        <v>3</v>
      </c>
      <c r="S386" s="4"/>
      <c r="T386" s="16"/>
    </row>
    <row r="387" spans="1:20" ht="24" customHeight="1">
      <c r="A387" s="8"/>
      <c r="B387" s="4"/>
      <c r="C387" s="5">
        <v>4</v>
      </c>
      <c r="D387" s="4" t="s">
        <v>0</v>
      </c>
      <c r="E387" s="12"/>
      <c r="F387" s="8"/>
      <c r="G387" s="4"/>
      <c r="H387" s="5">
        <v>4</v>
      </c>
      <c r="I387" s="4" t="s">
        <v>0</v>
      </c>
      <c r="J387" s="16"/>
      <c r="K387" s="8"/>
      <c r="L387" s="4"/>
      <c r="M387" s="5">
        <v>4</v>
      </c>
      <c r="N387" s="4" t="s">
        <v>0</v>
      </c>
      <c r="O387" s="12"/>
      <c r="P387" s="8"/>
      <c r="Q387" s="4"/>
      <c r="R387" s="5">
        <v>4</v>
      </c>
      <c r="S387" s="4" t="s">
        <v>0</v>
      </c>
      <c r="T387" s="16"/>
    </row>
    <row r="388" spans="1:20" ht="24" customHeight="1">
      <c r="A388" s="8"/>
      <c r="B388" s="4" t="s">
        <v>0</v>
      </c>
      <c r="C388" s="5">
        <v>5</v>
      </c>
      <c r="D388" s="4"/>
      <c r="E388" s="12"/>
      <c r="F388" s="8"/>
      <c r="G388" s="4" t="s">
        <v>0</v>
      </c>
      <c r="H388" s="5">
        <v>5</v>
      </c>
      <c r="I388" s="4"/>
      <c r="J388" s="16"/>
      <c r="K388" s="8"/>
      <c r="L388" s="4" t="s">
        <v>0</v>
      </c>
      <c r="M388" s="5">
        <v>5</v>
      </c>
      <c r="N388" s="4"/>
      <c r="O388" s="12"/>
      <c r="P388" s="8"/>
      <c r="Q388" s="4" t="s">
        <v>0</v>
      </c>
      <c r="R388" s="5">
        <v>5</v>
      </c>
      <c r="S388" s="4"/>
      <c r="T388" s="16"/>
    </row>
    <row r="389" spans="1:20" ht="24" customHeight="1">
      <c r="A389" s="8"/>
      <c r="B389" s="4"/>
      <c r="C389" s="5">
        <v>6</v>
      </c>
      <c r="D389" s="4" t="s">
        <v>0</v>
      </c>
      <c r="E389" s="12"/>
      <c r="F389" s="8"/>
      <c r="G389" s="4"/>
      <c r="H389" s="5">
        <v>6</v>
      </c>
      <c r="I389" s="4" t="s">
        <v>0</v>
      </c>
      <c r="J389" s="16"/>
      <c r="K389" s="8"/>
      <c r="L389" s="4"/>
      <c r="M389" s="5">
        <v>6</v>
      </c>
      <c r="N389" s="4" t="s">
        <v>0</v>
      </c>
      <c r="O389" s="12"/>
      <c r="P389" s="8"/>
      <c r="Q389" s="4"/>
      <c r="R389" s="5">
        <v>6</v>
      </c>
      <c r="S389" s="4" t="s">
        <v>0</v>
      </c>
      <c r="T389" s="16"/>
    </row>
    <row r="390" spans="1:20" ht="24" customHeight="1">
      <c r="A390" s="8"/>
      <c r="B390" s="4"/>
      <c r="C390" s="5"/>
      <c r="D390" s="4"/>
      <c r="E390" s="12"/>
      <c r="F390" s="8"/>
      <c r="G390" s="4"/>
      <c r="H390" s="5"/>
      <c r="I390" s="4"/>
      <c r="J390" s="16"/>
      <c r="K390" s="8"/>
      <c r="L390" s="4"/>
      <c r="M390" s="5"/>
      <c r="N390" s="4"/>
      <c r="O390" s="12"/>
      <c r="P390" s="8"/>
      <c r="Q390" s="4"/>
      <c r="R390" s="5"/>
      <c r="S390" s="4"/>
      <c r="T390" s="16"/>
    </row>
    <row r="391" spans="1:20" ht="18">
      <c r="A391" s="8"/>
      <c r="B391" s="2"/>
      <c r="C391" s="2"/>
      <c r="D391" s="2"/>
      <c r="E391" s="12"/>
      <c r="F391" s="8"/>
      <c r="G391" s="2"/>
      <c r="H391" s="2"/>
      <c r="I391" s="2"/>
      <c r="J391" s="16"/>
      <c r="K391" s="8"/>
      <c r="L391" s="2"/>
      <c r="M391" s="2"/>
      <c r="N391" s="2"/>
      <c r="O391" s="12"/>
      <c r="P391" s="8"/>
      <c r="Q391" s="2"/>
      <c r="R391" s="2"/>
      <c r="S391" s="2"/>
      <c r="T391" s="16"/>
    </row>
    <row r="392" spans="1:20" ht="18">
      <c r="A392" s="9"/>
      <c r="B392" s="6"/>
      <c r="C392" s="6"/>
      <c r="D392" s="6"/>
      <c r="E392" s="13"/>
      <c r="F392" s="9"/>
      <c r="G392" s="6"/>
      <c r="H392" s="6"/>
      <c r="I392" s="6"/>
      <c r="J392" s="17"/>
      <c r="K392" s="9"/>
      <c r="L392" s="6"/>
      <c r="M392" s="6"/>
      <c r="N392" s="6"/>
      <c r="O392" s="13"/>
      <c r="P392" s="9"/>
      <c r="Q392" s="6"/>
      <c r="R392" s="6"/>
      <c r="S392" s="6"/>
      <c r="T392" s="17"/>
    </row>
    <row r="393" spans="1:20" ht="18.75" customHeight="1">
      <c r="A393" s="1"/>
      <c r="B393" s="73" t="str">
        <f>Sheet1!$AT$1</f>
        <v>Kuldigas 10 pasvaldibas</v>
      </c>
      <c r="C393" s="73"/>
      <c r="D393" s="73"/>
      <c r="E393" s="11"/>
      <c r="F393" s="7"/>
      <c r="G393" s="73" t="str">
        <f>Sheet1!$AT$1</f>
        <v>Kuldigas 10 pasvaldibas</v>
      </c>
      <c r="H393" s="73"/>
      <c r="I393" s="73"/>
      <c r="J393" s="15"/>
      <c r="K393" s="7"/>
      <c r="L393" s="73" t="str">
        <f>Sheet1!$AT$1</f>
        <v>Kuldigas 10 pasvaldibas</v>
      </c>
      <c r="M393" s="73"/>
      <c r="N393" s="73"/>
      <c r="O393" s="11"/>
      <c r="P393" s="7"/>
      <c r="Q393" s="73" t="str">
        <f>Sheet1!$AT$1</f>
        <v>Kuldigas 10 pasvaldibas</v>
      </c>
      <c r="R393" s="73"/>
      <c r="S393" s="73"/>
      <c r="T393" s="15"/>
    </row>
    <row r="394" spans="1:20" ht="18" customHeight="1">
      <c r="A394" s="8"/>
      <c r="B394" s="72" t="s">
        <v>15</v>
      </c>
      <c r="C394" s="72"/>
      <c r="D394" s="72"/>
      <c r="E394" s="12"/>
      <c r="F394" s="8"/>
      <c r="G394" s="72" t="s">
        <v>15</v>
      </c>
      <c r="H394" s="72"/>
      <c r="I394" s="72"/>
      <c r="J394" s="16"/>
      <c r="K394" s="8"/>
      <c r="L394" s="72" t="s">
        <v>15</v>
      </c>
      <c r="M394" s="72"/>
      <c r="N394" s="72"/>
      <c r="O394" s="12"/>
      <c r="P394" s="8"/>
      <c r="Q394" s="72" t="s">
        <v>15</v>
      </c>
      <c r="R394" s="72"/>
      <c r="S394" s="72"/>
      <c r="T394" s="16"/>
    </row>
    <row r="395" spans="1:20" ht="12.75" customHeight="1">
      <c r="A395" s="8"/>
      <c r="B395" s="33">
        <v>8</v>
      </c>
      <c r="C395" s="2"/>
      <c r="D395" s="2">
        <v>16</v>
      </c>
      <c r="E395" s="12"/>
      <c r="F395" s="8"/>
      <c r="G395" s="33">
        <v>9</v>
      </c>
      <c r="H395" s="2"/>
      <c r="I395" s="2">
        <v>7</v>
      </c>
      <c r="J395" s="16"/>
      <c r="K395" s="8"/>
      <c r="L395" s="33">
        <v>10</v>
      </c>
      <c r="M395" s="2"/>
      <c r="N395" s="2">
        <v>6</v>
      </c>
      <c r="O395" s="12"/>
      <c r="P395" s="8"/>
      <c r="Q395" s="33">
        <v>11</v>
      </c>
      <c r="R395" s="2"/>
      <c r="S395" s="2">
        <v>5</v>
      </c>
      <c r="T395" s="16"/>
    </row>
    <row r="396" spans="1:20" s="3" customFormat="1" ht="32.25" customHeight="1" thickBot="1">
      <c r="A396" s="34"/>
      <c r="B396" s="34" t="str">
        <f>Sheet1!B18</f>
        <v>Stankus Igors</v>
      </c>
      <c r="C396" s="35"/>
      <c r="D396" s="34" t="str">
        <f>Sheet1!B34</f>
        <v>Rudziks Ričards</v>
      </c>
      <c r="E396" s="34"/>
      <c r="F396" s="34"/>
      <c r="G396" s="34" t="str">
        <f>Sheet1!B20</f>
        <v>Gutans Aivars</v>
      </c>
      <c r="H396" s="35"/>
      <c r="I396" s="34" t="str">
        <f>Sheet1!B16</f>
        <v>Kopzars Igors</v>
      </c>
      <c r="J396" s="34"/>
      <c r="K396" s="34"/>
      <c r="L396" s="34" t="str">
        <f>Sheet1!B22</f>
        <v> PatriksTobijs</v>
      </c>
      <c r="M396" s="35"/>
      <c r="N396" s="34" t="str">
        <f>Sheet1!B14</f>
        <v>Birznieks Edvīns</v>
      </c>
      <c r="O396" s="34"/>
      <c r="P396" s="34"/>
      <c r="Q396" s="34" t="str">
        <f>Sheet1!B24</f>
        <v>Pudins Viesturs</v>
      </c>
      <c r="R396" s="35"/>
      <c r="S396" s="34" t="str">
        <f>Sheet1!B12</f>
        <v>Vilks Davis</v>
      </c>
      <c r="T396" s="36"/>
    </row>
    <row r="397" spans="1:20" ht="4.5" customHeight="1">
      <c r="A397" s="8"/>
      <c r="B397" s="2"/>
      <c r="C397" s="2"/>
      <c r="D397" s="2"/>
      <c r="E397" s="12"/>
      <c r="F397" s="8"/>
      <c r="G397" s="2"/>
      <c r="H397" s="2"/>
      <c r="I397" s="2"/>
      <c r="J397" s="16"/>
      <c r="K397" s="8"/>
      <c r="L397" s="2"/>
      <c r="M397" s="2"/>
      <c r="N397" s="2"/>
      <c r="O397" s="12"/>
      <c r="P397" s="8"/>
      <c r="Q397" s="2"/>
      <c r="R397" s="2"/>
      <c r="S397" s="2"/>
      <c r="T397" s="16"/>
    </row>
    <row r="398" spans="1:20" ht="24" customHeight="1">
      <c r="A398" s="8"/>
      <c r="B398" s="4" t="s">
        <v>0</v>
      </c>
      <c r="C398" s="5">
        <v>1</v>
      </c>
      <c r="D398" s="4"/>
      <c r="E398" s="12"/>
      <c r="F398" s="8"/>
      <c r="G398" s="4" t="s">
        <v>0</v>
      </c>
      <c r="H398" s="5">
        <v>1</v>
      </c>
      <c r="I398" s="4"/>
      <c r="J398" s="16"/>
      <c r="K398" s="8"/>
      <c r="L398" s="4" t="s">
        <v>0</v>
      </c>
      <c r="M398" s="5">
        <v>1</v>
      </c>
      <c r="N398" s="4"/>
      <c r="O398" s="12"/>
      <c r="P398" s="8"/>
      <c r="Q398" s="4" t="s">
        <v>0</v>
      </c>
      <c r="R398" s="5">
        <v>1</v>
      </c>
      <c r="S398" s="4"/>
      <c r="T398" s="16"/>
    </row>
    <row r="399" spans="1:20" ht="24" customHeight="1">
      <c r="A399" s="8"/>
      <c r="B399" s="4"/>
      <c r="C399" s="5">
        <v>2</v>
      </c>
      <c r="D399" s="4" t="s">
        <v>0</v>
      </c>
      <c r="E399" s="12"/>
      <c r="F399" s="8"/>
      <c r="G399" s="4"/>
      <c r="H399" s="5">
        <v>2</v>
      </c>
      <c r="I399" s="4" t="s">
        <v>0</v>
      </c>
      <c r="J399" s="16"/>
      <c r="K399" s="8"/>
      <c r="L399" s="4"/>
      <c r="M399" s="5">
        <v>2</v>
      </c>
      <c r="N399" s="4" t="s">
        <v>0</v>
      </c>
      <c r="O399" s="12"/>
      <c r="P399" s="8"/>
      <c r="Q399" s="4"/>
      <c r="R399" s="5">
        <v>2</v>
      </c>
      <c r="S399" s="4" t="s">
        <v>0</v>
      </c>
      <c r="T399" s="16"/>
    </row>
    <row r="400" spans="1:20" ht="24" customHeight="1">
      <c r="A400" s="8"/>
      <c r="B400" s="4" t="s">
        <v>0</v>
      </c>
      <c r="C400" s="5">
        <v>3</v>
      </c>
      <c r="D400" s="4"/>
      <c r="E400" s="12"/>
      <c r="F400" s="8"/>
      <c r="G400" s="4" t="s">
        <v>0</v>
      </c>
      <c r="H400" s="5">
        <v>3</v>
      </c>
      <c r="I400" s="4"/>
      <c r="J400" s="16"/>
      <c r="K400" s="8"/>
      <c r="L400" s="4" t="s">
        <v>0</v>
      </c>
      <c r="M400" s="5">
        <v>3</v>
      </c>
      <c r="N400" s="4"/>
      <c r="O400" s="12"/>
      <c r="P400" s="8"/>
      <c r="Q400" s="4" t="s">
        <v>0</v>
      </c>
      <c r="R400" s="5">
        <v>3</v>
      </c>
      <c r="S400" s="4"/>
      <c r="T400" s="16"/>
    </row>
    <row r="401" spans="1:20" ht="24" customHeight="1">
      <c r="A401" s="8"/>
      <c r="B401" s="4"/>
      <c r="C401" s="5">
        <v>4</v>
      </c>
      <c r="D401" s="4" t="s">
        <v>0</v>
      </c>
      <c r="E401" s="12"/>
      <c r="F401" s="8"/>
      <c r="G401" s="4"/>
      <c r="H401" s="5">
        <v>4</v>
      </c>
      <c r="I401" s="4" t="s">
        <v>0</v>
      </c>
      <c r="J401" s="16"/>
      <c r="K401" s="8"/>
      <c r="L401" s="4"/>
      <c r="M401" s="5">
        <v>4</v>
      </c>
      <c r="N401" s="4" t="s">
        <v>0</v>
      </c>
      <c r="O401" s="12"/>
      <c r="P401" s="8"/>
      <c r="Q401" s="4"/>
      <c r="R401" s="5">
        <v>4</v>
      </c>
      <c r="S401" s="4" t="s">
        <v>0</v>
      </c>
      <c r="T401" s="16"/>
    </row>
    <row r="402" spans="1:20" ht="24" customHeight="1">
      <c r="A402" s="8"/>
      <c r="B402" s="4" t="s">
        <v>0</v>
      </c>
      <c r="C402" s="5">
        <v>5</v>
      </c>
      <c r="D402" s="4"/>
      <c r="E402" s="12"/>
      <c r="F402" s="8"/>
      <c r="G402" s="4" t="s">
        <v>0</v>
      </c>
      <c r="H402" s="5">
        <v>5</v>
      </c>
      <c r="I402" s="4"/>
      <c r="J402" s="16"/>
      <c r="K402" s="8"/>
      <c r="L402" s="4" t="s">
        <v>0</v>
      </c>
      <c r="M402" s="5">
        <v>5</v>
      </c>
      <c r="N402" s="4"/>
      <c r="O402" s="12"/>
      <c r="P402" s="8"/>
      <c r="Q402" s="4" t="s">
        <v>0</v>
      </c>
      <c r="R402" s="5">
        <v>5</v>
      </c>
      <c r="S402" s="4"/>
      <c r="T402" s="16"/>
    </row>
    <row r="403" spans="1:20" ht="24" customHeight="1">
      <c r="A403" s="8"/>
      <c r="B403" s="4"/>
      <c r="C403" s="5">
        <v>6</v>
      </c>
      <c r="D403" s="4" t="s">
        <v>0</v>
      </c>
      <c r="E403" s="12"/>
      <c r="F403" s="8"/>
      <c r="G403" s="4"/>
      <c r="H403" s="5">
        <v>6</v>
      </c>
      <c r="I403" s="4" t="s">
        <v>0</v>
      </c>
      <c r="J403" s="16"/>
      <c r="K403" s="8"/>
      <c r="L403" s="4"/>
      <c r="M403" s="5">
        <v>6</v>
      </c>
      <c r="N403" s="4" t="s">
        <v>0</v>
      </c>
      <c r="O403" s="12"/>
      <c r="P403" s="8"/>
      <c r="Q403" s="4"/>
      <c r="R403" s="5">
        <v>6</v>
      </c>
      <c r="S403" s="4" t="s">
        <v>0</v>
      </c>
      <c r="T403" s="16"/>
    </row>
    <row r="404" spans="1:20" ht="24" customHeight="1">
      <c r="A404" s="8"/>
      <c r="B404" s="4"/>
      <c r="C404" s="5"/>
      <c r="D404" s="4"/>
      <c r="E404" s="12"/>
      <c r="F404" s="8"/>
      <c r="G404" s="4"/>
      <c r="H404" s="5"/>
      <c r="I404" s="4"/>
      <c r="J404" s="16"/>
      <c r="K404" s="8"/>
      <c r="L404" s="4"/>
      <c r="M404" s="5"/>
      <c r="N404" s="4"/>
      <c r="O404" s="12"/>
      <c r="P404" s="8"/>
      <c r="Q404" s="4"/>
      <c r="R404" s="5"/>
      <c r="S404" s="4"/>
      <c r="T404" s="16"/>
    </row>
    <row r="405" spans="1:20" ht="18">
      <c r="A405" s="8"/>
      <c r="B405" s="2"/>
      <c r="C405" s="2"/>
      <c r="D405" s="2"/>
      <c r="E405" s="12"/>
      <c r="F405" s="8"/>
      <c r="G405" s="2"/>
      <c r="H405" s="2"/>
      <c r="I405" s="2"/>
      <c r="J405" s="16"/>
      <c r="K405" s="8"/>
      <c r="L405" s="2"/>
      <c r="M405" s="2"/>
      <c r="N405" s="2"/>
      <c r="O405" s="12"/>
      <c r="P405" s="8"/>
      <c r="Q405" s="2"/>
      <c r="R405" s="2"/>
      <c r="S405" s="2"/>
      <c r="T405" s="16"/>
    </row>
    <row r="406" spans="1:20" ht="18">
      <c r="A406" s="9"/>
      <c r="B406" s="6"/>
      <c r="C406" s="6"/>
      <c r="D406" s="6"/>
      <c r="E406" s="13"/>
      <c r="F406" s="9"/>
      <c r="G406" s="6"/>
      <c r="H406" s="6"/>
      <c r="I406" s="6"/>
      <c r="J406" s="17"/>
      <c r="K406" s="9"/>
      <c r="L406" s="6"/>
      <c r="M406" s="6"/>
      <c r="N406" s="6"/>
      <c r="O406" s="13"/>
      <c r="P406" s="9"/>
      <c r="Q406" s="6"/>
      <c r="R406" s="6"/>
      <c r="S406" s="6"/>
      <c r="T406" s="17"/>
    </row>
    <row r="407" spans="1:20" ht="18.75" customHeight="1">
      <c r="A407" s="1"/>
      <c r="B407" s="73" t="str">
        <f>Sheet1!$AT$1</f>
        <v>Kuldigas 10 pasvaldibas</v>
      </c>
      <c r="C407" s="73"/>
      <c r="D407" s="73"/>
      <c r="E407" s="11"/>
      <c r="F407" s="7"/>
      <c r="G407" s="73" t="str">
        <f>Sheet1!$AT$1</f>
        <v>Kuldigas 10 pasvaldibas</v>
      </c>
      <c r="H407" s="73"/>
      <c r="I407" s="73"/>
      <c r="J407" s="15"/>
      <c r="K407" s="7"/>
      <c r="L407" s="73" t="str">
        <f>Sheet1!$AT$1</f>
        <v>Kuldigas 10 pasvaldibas</v>
      </c>
      <c r="M407" s="73"/>
      <c r="N407" s="73"/>
      <c r="O407" s="11"/>
      <c r="P407" s="7"/>
      <c r="Q407" s="73" t="str">
        <f>Sheet1!$AT$1</f>
        <v>Kuldigas 10 pasvaldibas</v>
      </c>
      <c r="R407" s="73"/>
      <c r="S407" s="73"/>
      <c r="T407" s="15"/>
    </row>
    <row r="408" spans="1:20" ht="18" customHeight="1">
      <c r="A408" s="8"/>
      <c r="B408" s="72" t="s">
        <v>15</v>
      </c>
      <c r="C408" s="72"/>
      <c r="D408" s="72"/>
      <c r="E408" s="12"/>
      <c r="F408" s="8"/>
      <c r="G408" s="72" t="s">
        <v>15</v>
      </c>
      <c r="H408" s="72"/>
      <c r="I408" s="72"/>
      <c r="J408" s="16"/>
      <c r="K408" s="8"/>
      <c r="L408" s="72" t="s">
        <v>15</v>
      </c>
      <c r="M408" s="72"/>
      <c r="N408" s="72"/>
      <c r="O408" s="12"/>
      <c r="P408" s="8"/>
      <c r="Q408" s="72" t="s">
        <v>15</v>
      </c>
      <c r="R408" s="72"/>
      <c r="S408" s="72"/>
      <c r="T408" s="16"/>
    </row>
    <row r="409" spans="1:20" ht="12.75" customHeight="1">
      <c r="A409" s="8"/>
      <c r="B409" s="33">
        <v>12</v>
      </c>
      <c r="C409" s="2"/>
      <c r="D409" s="2">
        <v>4</v>
      </c>
      <c r="E409" s="12"/>
      <c r="F409" s="8"/>
      <c r="G409" s="33">
        <v>13</v>
      </c>
      <c r="H409" s="2"/>
      <c r="I409" s="2">
        <v>3</v>
      </c>
      <c r="J409" s="16"/>
      <c r="K409" s="8"/>
      <c r="L409" s="33">
        <v>14</v>
      </c>
      <c r="M409" s="2"/>
      <c r="N409" s="2">
        <v>2</v>
      </c>
      <c r="O409" s="12"/>
      <c r="P409" s="8"/>
      <c r="Q409" s="33">
        <v>15</v>
      </c>
      <c r="R409" s="2"/>
      <c r="S409" s="2">
        <v>1</v>
      </c>
      <c r="T409" s="16"/>
    </row>
    <row r="410" spans="1:20" s="3" customFormat="1" ht="32.25" customHeight="1" thickBot="1">
      <c r="A410" s="34"/>
      <c r="B410" s="34" t="str">
        <f>Sheet1!B26</f>
        <v>Ulmkalns Laimonis</v>
      </c>
      <c r="C410" s="35"/>
      <c r="D410" s="34" t="str">
        <f>Sheet1!B10</f>
        <v>Zuns Ilmars</v>
      </c>
      <c r="E410" s="34"/>
      <c r="F410" s="34"/>
      <c r="G410" s="34" t="str">
        <f>Sheet1!B28</f>
        <v>Bajars Edgars</v>
      </c>
      <c r="H410" s="35"/>
      <c r="I410" s="34" t="str">
        <f>Sheet1!B8</f>
        <v>Bikse Māris</v>
      </c>
      <c r="J410" s="34"/>
      <c r="K410" s="34"/>
      <c r="L410" s="34" t="str">
        <f>Sheet1!B30</f>
        <v>Šerbuks Dainis</v>
      </c>
      <c r="M410" s="35"/>
      <c r="N410" s="34" t="str">
        <f>Sheet1!B6</f>
        <v>Kārklins Edgars</v>
      </c>
      <c r="O410" s="34"/>
      <c r="P410" s="34"/>
      <c r="Q410" s="34" t="str">
        <f>Sheet1!B32</f>
        <v>Zakis Mareks</v>
      </c>
      <c r="R410" s="35"/>
      <c r="S410" s="34" t="str">
        <f>Sheet1!B4</f>
        <v>Jancis Modris</v>
      </c>
      <c r="T410" s="36"/>
    </row>
    <row r="411" spans="1:20" ht="4.5" customHeight="1">
      <c r="A411" s="8"/>
      <c r="B411" s="2"/>
      <c r="C411" s="2"/>
      <c r="D411" s="2"/>
      <c r="E411" s="12"/>
      <c r="F411" s="8"/>
      <c r="G411" s="2"/>
      <c r="H411" s="2"/>
      <c r="I411" s="2"/>
      <c r="J411" s="16"/>
      <c r="K411" s="8"/>
      <c r="L411" s="2"/>
      <c r="M411" s="2"/>
      <c r="N411" s="2"/>
      <c r="O411" s="12"/>
      <c r="P411" s="8"/>
      <c r="Q411" s="2"/>
      <c r="R411" s="2"/>
      <c r="S411" s="2"/>
      <c r="T411" s="16"/>
    </row>
    <row r="412" spans="1:20" ht="24" customHeight="1">
      <c r="A412" s="8"/>
      <c r="B412" s="4" t="s">
        <v>0</v>
      </c>
      <c r="C412" s="5">
        <v>1</v>
      </c>
      <c r="D412" s="4"/>
      <c r="E412" s="12"/>
      <c r="F412" s="8"/>
      <c r="G412" s="4" t="s">
        <v>0</v>
      </c>
      <c r="H412" s="5">
        <v>1</v>
      </c>
      <c r="I412" s="4"/>
      <c r="J412" s="16"/>
      <c r="K412" s="8"/>
      <c r="L412" s="4" t="s">
        <v>0</v>
      </c>
      <c r="M412" s="5">
        <v>1</v>
      </c>
      <c r="N412" s="4"/>
      <c r="O412" s="12"/>
      <c r="P412" s="8"/>
      <c r="Q412" s="4" t="s">
        <v>0</v>
      </c>
      <c r="R412" s="5">
        <v>1</v>
      </c>
      <c r="S412" s="4"/>
      <c r="T412" s="16"/>
    </row>
    <row r="413" spans="1:20" ht="24" customHeight="1">
      <c r="A413" s="8"/>
      <c r="B413" s="4"/>
      <c r="C413" s="5">
        <v>2</v>
      </c>
      <c r="D413" s="4" t="s">
        <v>0</v>
      </c>
      <c r="E413" s="12"/>
      <c r="F413" s="8"/>
      <c r="G413" s="4"/>
      <c r="H413" s="5">
        <v>2</v>
      </c>
      <c r="I413" s="4" t="s">
        <v>0</v>
      </c>
      <c r="J413" s="16"/>
      <c r="K413" s="8"/>
      <c r="L413" s="4"/>
      <c r="M413" s="5">
        <v>2</v>
      </c>
      <c r="N413" s="4" t="s">
        <v>0</v>
      </c>
      <c r="O413" s="12"/>
      <c r="P413" s="8"/>
      <c r="Q413" s="4"/>
      <c r="R413" s="5">
        <v>2</v>
      </c>
      <c r="S413" s="4" t="s">
        <v>0</v>
      </c>
      <c r="T413" s="16"/>
    </row>
    <row r="414" spans="1:20" ht="24" customHeight="1">
      <c r="A414" s="8"/>
      <c r="B414" s="4" t="s">
        <v>0</v>
      </c>
      <c r="C414" s="5">
        <v>3</v>
      </c>
      <c r="D414" s="4"/>
      <c r="E414" s="12"/>
      <c r="F414" s="8"/>
      <c r="G414" s="4" t="s">
        <v>0</v>
      </c>
      <c r="H414" s="5">
        <v>3</v>
      </c>
      <c r="I414" s="4"/>
      <c r="J414" s="16"/>
      <c r="K414" s="8"/>
      <c r="L414" s="4" t="s">
        <v>0</v>
      </c>
      <c r="M414" s="5">
        <v>3</v>
      </c>
      <c r="N414" s="4"/>
      <c r="O414" s="12"/>
      <c r="P414" s="8"/>
      <c r="Q414" s="4" t="s">
        <v>0</v>
      </c>
      <c r="R414" s="5">
        <v>3</v>
      </c>
      <c r="S414" s="4"/>
      <c r="T414" s="16"/>
    </row>
    <row r="415" spans="1:20" ht="24" customHeight="1">
      <c r="A415" s="8"/>
      <c r="B415" s="4"/>
      <c r="C415" s="5">
        <v>4</v>
      </c>
      <c r="D415" s="4" t="s">
        <v>0</v>
      </c>
      <c r="E415" s="12"/>
      <c r="F415" s="8"/>
      <c r="G415" s="4"/>
      <c r="H415" s="5">
        <v>4</v>
      </c>
      <c r="I415" s="4" t="s">
        <v>0</v>
      </c>
      <c r="J415" s="16"/>
      <c r="K415" s="8"/>
      <c r="L415" s="4"/>
      <c r="M415" s="5">
        <v>4</v>
      </c>
      <c r="N415" s="4" t="s">
        <v>0</v>
      </c>
      <c r="O415" s="12"/>
      <c r="P415" s="8"/>
      <c r="Q415" s="4"/>
      <c r="R415" s="5">
        <v>4</v>
      </c>
      <c r="S415" s="4" t="s">
        <v>0</v>
      </c>
      <c r="T415" s="16"/>
    </row>
    <row r="416" spans="1:20" ht="24" customHeight="1">
      <c r="A416" s="8"/>
      <c r="B416" s="4" t="s">
        <v>0</v>
      </c>
      <c r="C416" s="5">
        <v>5</v>
      </c>
      <c r="D416" s="4"/>
      <c r="E416" s="12"/>
      <c r="F416" s="8"/>
      <c r="G416" s="4" t="s">
        <v>0</v>
      </c>
      <c r="H416" s="5">
        <v>5</v>
      </c>
      <c r="I416" s="4"/>
      <c r="J416" s="16"/>
      <c r="K416" s="8"/>
      <c r="L416" s="4" t="s">
        <v>0</v>
      </c>
      <c r="M416" s="5">
        <v>5</v>
      </c>
      <c r="N416" s="4"/>
      <c r="O416" s="12"/>
      <c r="P416" s="8"/>
      <c r="Q416" s="4" t="s">
        <v>0</v>
      </c>
      <c r="R416" s="5">
        <v>5</v>
      </c>
      <c r="S416" s="4"/>
      <c r="T416" s="16"/>
    </row>
    <row r="417" spans="1:20" ht="24" customHeight="1">
      <c r="A417" s="8"/>
      <c r="B417" s="4"/>
      <c r="C417" s="5">
        <v>6</v>
      </c>
      <c r="D417" s="4" t="s">
        <v>0</v>
      </c>
      <c r="E417" s="12"/>
      <c r="F417" s="8"/>
      <c r="G417" s="4"/>
      <c r="H417" s="5">
        <v>6</v>
      </c>
      <c r="I417" s="4" t="s">
        <v>0</v>
      </c>
      <c r="J417" s="16"/>
      <c r="K417" s="8"/>
      <c r="L417" s="4"/>
      <c r="M417" s="5">
        <v>6</v>
      </c>
      <c r="N417" s="4" t="s">
        <v>0</v>
      </c>
      <c r="O417" s="12"/>
      <c r="P417" s="8"/>
      <c r="Q417" s="4"/>
      <c r="R417" s="5">
        <v>6</v>
      </c>
      <c r="S417" s="4" t="s">
        <v>0</v>
      </c>
      <c r="T417" s="16"/>
    </row>
    <row r="418" spans="1:20" ht="24" customHeight="1">
      <c r="A418" s="8"/>
      <c r="B418" s="4"/>
      <c r="C418" s="5"/>
      <c r="D418" s="4"/>
      <c r="E418" s="12"/>
      <c r="F418" s="8"/>
      <c r="G418" s="4"/>
      <c r="H418" s="5"/>
      <c r="I418" s="4"/>
      <c r="J418" s="16"/>
      <c r="K418" s="8"/>
      <c r="L418" s="4"/>
      <c r="M418" s="5"/>
      <c r="N418" s="4"/>
      <c r="O418" s="12"/>
      <c r="P418" s="8"/>
      <c r="Q418" s="4"/>
      <c r="R418" s="5"/>
      <c r="S418" s="4"/>
      <c r="T418" s="16"/>
    </row>
    <row r="419" spans="1:20" ht="18">
      <c r="A419" s="8"/>
      <c r="B419" s="2"/>
      <c r="C419" s="2"/>
      <c r="D419" s="2"/>
      <c r="E419" s="12"/>
      <c r="F419" s="8"/>
      <c r="G419" s="2"/>
      <c r="H419" s="2"/>
      <c r="I419" s="2"/>
      <c r="J419" s="16"/>
      <c r="K419" s="8"/>
      <c r="L419" s="2"/>
      <c r="M419" s="2"/>
      <c r="N419" s="2"/>
      <c r="O419" s="12"/>
      <c r="P419" s="8"/>
      <c r="Q419" s="2"/>
      <c r="R419" s="2"/>
      <c r="S419" s="2"/>
      <c r="T419" s="16"/>
    </row>
    <row r="420" spans="1:20" ht="18">
      <c r="A420" s="9"/>
      <c r="B420" s="6"/>
      <c r="C420" s="6"/>
      <c r="D420" s="6"/>
      <c r="E420" s="13"/>
      <c r="F420" s="9"/>
      <c r="G420" s="6"/>
      <c r="H420" s="6"/>
      <c r="I420" s="6"/>
      <c r="J420" s="17"/>
      <c r="K420" s="9"/>
      <c r="L420" s="6"/>
      <c r="M420" s="6"/>
      <c r="N420" s="6"/>
      <c r="O420" s="13"/>
      <c r="P420" s="9"/>
      <c r="Q420" s="6"/>
      <c r="R420" s="6"/>
      <c r="S420" s="6"/>
      <c r="T420" s="17"/>
    </row>
    <row r="421" spans="1:20" ht="18.75" customHeight="1">
      <c r="A421" s="1"/>
      <c r="B421" s="73"/>
      <c r="C421" s="73"/>
      <c r="D421" s="73"/>
      <c r="E421" s="11"/>
      <c r="F421" s="7"/>
      <c r="G421" s="73"/>
      <c r="H421" s="73"/>
      <c r="I421" s="73"/>
      <c r="J421" s="15"/>
      <c r="K421" s="7"/>
      <c r="L421" s="73"/>
      <c r="M421" s="73"/>
      <c r="N421" s="73"/>
      <c r="O421" s="11"/>
      <c r="P421" s="7"/>
      <c r="Q421" s="73"/>
      <c r="R421" s="73"/>
      <c r="S421" s="73"/>
      <c r="T421" s="15"/>
    </row>
  </sheetData>
  <sheetProtection/>
  <mergeCells count="244">
    <mergeCell ref="B1:D1"/>
    <mergeCell ref="G1:I1"/>
    <mergeCell ref="L1:N1"/>
    <mergeCell ref="B15:D15"/>
    <mergeCell ref="G15:I15"/>
    <mergeCell ref="B72:D72"/>
    <mergeCell ref="L15:N15"/>
    <mergeCell ref="L44:N44"/>
    <mergeCell ref="B57:D57"/>
    <mergeCell ref="G57:I57"/>
    <mergeCell ref="Q421:S421"/>
    <mergeCell ref="B29:D29"/>
    <mergeCell ref="B421:D421"/>
    <mergeCell ref="G421:I421"/>
    <mergeCell ref="L421:N421"/>
    <mergeCell ref="Q72:S72"/>
    <mergeCell ref="Q100:S100"/>
    <mergeCell ref="Q58:S58"/>
    <mergeCell ref="B44:D44"/>
    <mergeCell ref="G44:I44"/>
    <mergeCell ref="Q44:S44"/>
    <mergeCell ref="Q86:S86"/>
    <mergeCell ref="B2:D2"/>
    <mergeCell ref="G2:I2"/>
    <mergeCell ref="L2:N2"/>
    <mergeCell ref="Q15:S15"/>
    <mergeCell ref="B16:D16"/>
    <mergeCell ref="G16:I16"/>
    <mergeCell ref="L16:N16"/>
    <mergeCell ref="Q16:S16"/>
    <mergeCell ref="L57:N57"/>
    <mergeCell ref="Q57:S57"/>
    <mergeCell ref="B86:D86"/>
    <mergeCell ref="G86:I86"/>
    <mergeCell ref="L86:N86"/>
    <mergeCell ref="L72:N72"/>
    <mergeCell ref="B85:D85"/>
    <mergeCell ref="Q85:S85"/>
    <mergeCell ref="G72:I72"/>
    <mergeCell ref="G85:I85"/>
    <mergeCell ref="B30:D30"/>
    <mergeCell ref="G30:I30"/>
    <mergeCell ref="L30:N30"/>
    <mergeCell ref="B71:D71"/>
    <mergeCell ref="B43:D43"/>
    <mergeCell ref="G43:I43"/>
    <mergeCell ref="L43:N43"/>
    <mergeCell ref="B58:D58"/>
    <mergeCell ref="G58:I58"/>
    <mergeCell ref="L58:N58"/>
    <mergeCell ref="Q114:S114"/>
    <mergeCell ref="B128:D128"/>
    <mergeCell ref="G128:I128"/>
    <mergeCell ref="L128:N128"/>
    <mergeCell ref="Q128:S128"/>
    <mergeCell ref="B114:D114"/>
    <mergeCell ref="G114:I114"/>
    <mergeCell ref="L114:N114"/>
    <mergeCell ref="Q1:S1"/>
    <mergeCell ref="L29:N29"/>
    <mergeCell ref="Q29:S29"/>
    <mergeCell ref="G71:I71"/>
    <mergeCell ref="L71:N71"/>
    <mergeCell ref="Q71:S71"/>
    <mergeCell ref="G29:I29"/>
    <mergeCell ref="Q30:S30"/>
    <mergeCell ref="Q2:S2"/>
    <mergeCell ref="Q43:S43"/>
    <mergeCell ref="G100:I100"/>
    <mergeCell ref="L100:N100"/>
    <mergeCell ref="B142:D142"/>
    <mergeCell ref="G142:I142"/>
    <mergeCell ref="L142:N142"/>
    <mergeCell ref="Q142:S142"/>
    <mergeCell ref="B141:D141"/>
    <mergeCell ref="G141:I141"/>
    <mergeCell ref="L141:N141"/>
    <mergeCell ref="Q141:S141"/>
    <mergeCell ref="L85:N85"/>
    <mergeCell ref="Q156:S156"/>
    <mergeCell ref="B170:D170"/>
    <mergeCell ref="G170:I170"/>
    <mergeCell ref="L170:N170"/>
    <mergeCell ref="Q170:S170"/>
    <mergeCell ref="B169:D169"/>
    <mergeCell ref="B99:D99"/>
    <mergeCell ref="G99:I99"/>
    <mergeCell ref="G169:I169"/>
    <mergeCell ref="L169:N169"/>
    <mergeCell ref="Q169:S169"/>
    <mergeCell ref="B156:D156"/>
    <mergeCell ref="B184:D184"/>
    <mergeCell ref="G184:I184"/>
    <mergeCell ref="L184:N184"/>
    <mergeCell ref="Q183:S183"/>
    <mergeCell ref="G156:I156"/>
    <mergeCell ref="L156:N156"/>
    <mergeCell ref="Q99:S99"/>
    <mergeCell ref="L113:N113"/>
    <mergeCell ref="Q113:S113"/>
    <mergeCell ref="B127:D127"/>
    <mergeCell ref="G127:I127"/>
    <mergeCell ref="L127:N127"/>
    <mergeCell ref="L99:N99"/>
    <mergeCell ref="B113:D113"/>
    <mergeCell ref="G113:I113"/>
    <mergeCell ref="B100:D100"/>
    <mergeCell ref="B197:D197"/>
    <mergeCell ref="G197:I197"/>
    <mergeCell ref="L197:N197"/>
    <mergeCell ref="Q197:S197"/>
    <mergeCell ref="B198:D198"/>
    <mergeCell ref="G198:I198"/>
    <mergeCell ref="L198:N198"/>
    <mergeCell ref="Q198:S198"/>
    <mergeCell ref="B212:D212"/>
    <mergeCell ref="G212:I212"/>
    <mergeCell ref="L212:N212"/>
    <mergeCell ref="Q127:S127"/>
    <mergeCell ref="B155:D155"/>
    <mergeCell ref="G155:I155"/>
    <mergeCell ref="L155:N155"/>
    <mergeCell ref="Q155:S155"/>
    <mergeCell ref="B183:D183"/>
    <mergeCell ref="G183:I183"/>
    <mergeCell ref="B225:D225"/>
    <mergeCell ref="G225:I225"/>
    <mergeCell ref="L225:N225"/>
    <mergeCell ref="Q225:S225"/>
    <mergeCell ref="B226:D226"/>
    <mergeCell ref="G226:I226"/>
    <mergeCell ref="L226:N226"/>
    <mergeCell ref="Q226:S226"/>
    <mergeCell ref="B240:D240"/>
    <mergeCell ref="G240:I240"/>
    <mergeCell ref="L240:N240"/>
    <mergeCell ref="L183:N183"/>
    <mergeCell ref="B211:D211"/>
    <mergeCell ref="G211:I211"/>
    <mergeCell ref="L211:N211"/>
    <mergeCell ref="B239:D239"/>
    <mergeCell ref="G239:I239"/>
    <mergeCell ref="L239:N239"/>
    <mergeCell ref="B253:D253"/>
    <mergeCell ref="G253:I253"/>
    <mergeCell ref="L253:N253"/>
    <mergeCell ref="Q253:S253"/>
    <mergeCell ref="B254:D254"/>
    <mergeCell ref="G254:I254"/>
    <mergeCell ref="L254:N254"/>
    <mergeCell ref="Q254:S254"/>
    <mergeCell ref="B267:D267"/>
    <mergeCell ref="G267:I267"/>
    <mergeCell ref="L267:N267"/>
    <mergeCell ref="Q267:S267"/>
    <mergeCell ref="G268:I268"/>
    <mergeCell ref="L268:N268"/>
    <mergeCell ref="B268:D268"/>
    <mergeCell ref="Q211:S211"/>
    <mergeCell ref="Q239:S239"/>
    <mergeCell ref="Q240:S240"/>
    <mergeCell ref="Q212:S212"/>
    <mergeCell ref="Q184:S184"/>
    <mergeCell ref="Q268:S268"/>
    <mergeCell ref="B282:D282"/>
    <mergeCell ref="G282:I282"/>
    <mergeCell ref="L282:N282"/>
    <mergeCell ref="Q282:S282"/>
    <mergeCell ref="B281:D281"/>
    <mergeCell ref="G281:I281"/>
    <mergeCell ref="L281:N281"/>
    <mergeCell ref="Q281:S281"/>
    <mergeCell ref="B296:D296"/>
    <mergeCell ref="G296:I296"/>
    <mergeCell ref="L296:N296"/>
    <mergeCell ref="B295:D295"/>
    <mergeCell ref="G295:I295"/>
    <mergeCell ref="L295:N295"/>
    <mergeCell ref="B309:D309"/>
    <mergeCell ref="G309:I309"/>
    <mergeCell ref="L309:N309"/>
    <mergeCell ref="Q309:S309"/>
    <mergeCell ref="B310:D310"/>
    <mergeCell ref="G310:I310"/>
    <mergeCell ref="L310:N310"/>
    <mergeCell ref="Q310:S310"/>
    <mergeCell ref="B324:D324"/>
    <mergeCell ref="G324:I324"/>
    <mergeCell ref="L324:N324"/>
    <mergeCell ref="Q295:S295"/>
    <mergeCell ref="B323:D323"/>
    <mergeCell ref="G323:I323"/>
    <mergeCell ref="L323:N323"/>
    <mergeCell ref="Q323:S323"/>
    <mergeCell ref="Q324:S324"/>
    <mergeCell ref="Q296:S296"/>
    <mergeCell ref="B338:D338"/>
    <mergeCell ref="G338:I338"/>
    <mergeCell ref="L338:N338"/>
    <mergeCell ref="Q338:S338"/>
    <mergeCell ref="B337:D337"/>
    <mergeCell ref="G337:I337"/>
    <mergeCell ref="L337:N337"/>
    <mergeCell ref="Q337:S337"/>
    <mergeCell ref="B352:D352"/>
    <mergeCell ref="G352:I352"/>
    <mergeCell ref="L352:N352"/>
    <mergeCell ref="B351:D351"/>
    <mergeCell ref="G351:I351"/>
    <mergeCell ref="L351:N351"/>
    <mergeCell ref="B365:D365"/>
    <mergeCell ref="G365:I365"/>
    <mergeCell ref="L365:N365"/>
    <mergeCell ref="Q365:S365"/>
    <mergeCell ref="B366:D366"/>
    <mergeCell ref="G366:I366"/>
    <mergeCell ref="L366:N366"/>
    <mergeCell ref="Q366:S366"/>
    <mergeCell ref="B380:D380"/>
    <mergeCell ref="G380:I380"/>
    <mergeCell ref="L380:N380"/>
    <mergeCell ref="Q351:S351"/>
    <mergeCell ref="B379:D379"/>
    <mergeCell ref="G379:I379"/>
    <mergeCell ref="L379:N379"/>
    <mergeCell ref="Q379:S379"/>
    <mergeCell ref="Q380:S380"/>
    <mergeCell ref="Q352:S352"/>
    <mergeCell ref="B394:D394"/>
    <mergeCell ref="G394:I394"/>
    <mergeCell ref="L394:N394"/>
    <mergeCell ref="Q394:S394"/>
    <mergeCell ref="B393:D393"/>
    <mergeCell ref="G393:I393"/>
    <mergeCell ref="L393:N393"/>
    <mergeCell ref="Q393:S393"/>
    <mergeCell ref="Q408:S408"/>
    <mergeCell ref="B408:D408"/>
    <mergeCell ref="G408:I408"/>
    <mergeCell ref="L408:N408"/>
    <mergeCell ref="B407:D407"/>
    <mergeCell ref="G407:I407"/>
    <mergeCell ref="L407:N407"/>
    <mergeCell ref="Q407:S407"/>
  </mergeCells>
  <printOptions/>
  <pageMargins left="0" right="0" top="0" bottom="0" header="0.5118110236220472" footer="0.5118110236220472"/>
  <pageSetup horizontalDpi="600" verticalDpi="600" orientation="portrait" paperSize="1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mubada</dc:creator>
  <cp:keywords/>
  <dc:description/>
  <cp:lastModifiedBy>Dators</cp:lastModifiedBy>
  <cp:lastPrinted>2019-02-02T10:53:55Z</cp:lastPrinted>
  <dcterms:created xsi:type="dcterms:W3CDTF">2006-09-16T07:58:44Z</dcterms:created>
  <dcterms:modified xsi:type="dcterms:W3CDTF">2020-02-01T16:59:43Z</dcterms:modified>
  <cp:category/>
  <cp:version/>
  <cp:contentType/>
  <cp:contentStatus/>
</cp:coreProperties>
</file>